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11760"/>
  </bookViews>
  <sheets>
    <sheet name="Бюджет_1" sheetId="2" r:id="rId1"/>
  </sheets>
  <definedNames>
    <definedName name="_xlnm.Print_Titles" localSheetId="0">Бюджет_1!$9:$9</definedName>
  </definedNames>
  <calcPr calcId="125725"/>
</workbook>
</file>

<file path=xl/calcChain.xml><?xml version="1.0" encoding="utf-8"?>
<calcChain xmlns="http://schemas.openxmlformats.org/spreadsheetml/2006/main">
  <c r="N20" i="2"/>
  <c r="M20"/>
  <c r="L20"/>
  <c r="N23"/>
  <c r="M23"/>
  <c r="L23"/>
  <c r="N27"/>
  <c r="M27"/>
  <c r="L27"/>
  <c r="N25"/>
  <c r="M25"/>
  <c r="L25"/>
  <c r="N17"/>
  <c r="M17"/>
  <c r="L17"/>
  <c r="N15"/>
  <c r="M15"/>
  <c r="L15"/>
  <c r="N10"/>
  <c r="M10"/>
  <c r="L10"/>
  <c r="L29" l="1"/>
  <c r="M29"/>
  <c r="N29"/>
</calcChain>
</file>

<file path=xl/sharedStrings.xml><?xml version="1.0" encoding="utf-8"?>
<sst xmlns="http://schemas.openxmlformats.org/spreadsheetml/2006/main" count="35" uniqueCount="33">
  <si>
    <t>ИТОГО РАСХОДОВ:</t>
  </si>
  <si>
    <t>принадлеж</t>
  </si>
  <si>
    <t>ЭКР</t>
  </si>
  <si>
    <t>Раздел, подраздел</t>
  </si>
  <si>
    <t>Наименование расходов</t>
  </si>
  <si>
    <t>(руб.)</t>
  </si>
  <si>
    <t>РЗ</t>
  </si>
  <si>
    <t>ПР</t>
  </si>
  <si>
    <t>х</t>
  </si>
  <si>
    <t>к решению Совета депутатов</t>
  </si>
  <si>
    <t>Черкасского сельсовета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</si>
  <si>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</si>
  <si>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</si>
  <si>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</si>
  <si>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</si>
  <si>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</si>
  <si>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</si>
  <si>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</si>
  <si>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</si>
  <si>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</si>
  <si>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</si>
  <si>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</si>
  <si>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</si>
  <si>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</si>
  <si>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</si>
  <si>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</si>
  <si>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</si>
  <si>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</si>
  <si>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</si>
  <si>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Приложение № 3</t>
  </si>
  <si>
    <t>Распределение бюджетных ассигнований бюджета поселения на 2023 год  и на плановый период 2024 и 2025 годов по разделам, подразделам расходов классификации расходов бюджета</t>
  </si>
  <si>
    <t>Другие вопросы в области национальной экономики</t>
  </si>
  <si>
    <t>от 21 декабря 2023 года № 155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</si>
</sst>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7" fontId="3" fillId="0" borderId="0" xfId="1" applyNumberFormat="1" applyFont="1" applyFill="1" applyAlignme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2" applyNumberFormat="1" applyFont="1" applyFill="1" applyAlignment="1" applyProtection="1"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/>
      <protection hidden="1"/>
    </xf>
    <xf numFmtId="164" fontId="7" fillId="0" borderId="6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0" xfId="1" applyNumberFormat="1" applyFont="1" applyFill="1" applyBorder="1" applyAlignment="1" applyProtection="1">
      <alignment horizont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/>
    <xf numFmtId="164" fontId="6" fillId="0" borderId="0" xfId="2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24" xfId="1" applyNumberFormat="1" applyFont="1" applyFill="1" applyBorder="1" applyAlignment="1" applyProtection="1">
      <alignment horizontal="center"/>
      <protection hidden="1"/>
    </xf>
    <xf numFmtId="0" fontId="7" fillId="0" borderId="24" xfId="1" applyNumberFormat="1" applyFont="1" applyFill="1" applyBorder="1" applyAlignment="1" applyProtection="1">
      <protection hidden="1"/>
    </xf>
    <xf numFmtId="4" fontId="7" fillId="0" borderId="24" xfId="1" applyNumberFormat="1" applyFont="1" applyFill="1" applyBorder="1" applyAlignment="1" applyProtection="1">
      <protection hidden="1"/>
    </xf>
    <xf numFmtId="4" fontId="7" fillId="0" borderId="25" xfId="1" applyNumberFormat="1" applyFont="1" applyFill="1" applyBorder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1" fillId="0" borderId="0" xfId="1" applyBorder="1"/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26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26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1" xfId="1" applyNumberFormat="1" applyFont="1" applyFill="1" applyBorder="1" applyAlignment="1" applyProtection="1">
      <alignment horizontal="center"/>
      <protection hidden="1"/>
    </xf>
    <xf numFmtId="0" fontId="7" fillId="0" borderId="22" xfId="1" applyNumberFormat="1" applyFont="1" applyFill="1" applyBorder="1" applyAlignment="1" applyProtection="1">
      <alignment horizontal="center"/>
      <protection hidden="1"/>
    </xf>
    <xf numFmtId="0" fontId="7" fillId="0" borderId="23" xfId="1" applyNumberFormat="1" applyFont="1" applyFill="1" applyBorder="1" applyAlignment="1" applyProtection="1">
      <alignment horizontal="center"/>
      <protection hidden="1"/>
    </xf>
    <xf numFmtId="165" fontId="7" fillId="0" borderId="16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7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7" xfId="1" applyNumberFormat="1" applyFont="1" applyFill="1" applyBorder="1" applyAlignment="1" applyProtection="1">
      <alignment horizontal="center"/>
      <protection hidden="1"/>
    </xf>
    <xf numFmtId="165" fontId="7" fillId="0" borderId="6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showGridLines="0" tabSelected="1" topLeftCell="A7" workbookViewId="0">
      <selection activeCell="L26" sqref="L26"/>
    </sheetView>
  </sheetViews>
  <sheetFormatPr defaultRowHeight="12.75"/>
  <cols>
    <col min="1" max="1" width="1.42578125" style="1" customWidth="1"/>
    <col min="2" max="2" width="21.42578125" style="1" customWidth="1"/>
    <col min="3" max="4" width="0.7109375" style="1" customWidth="1"/>
    <col min="5" max="5" width="0.5703125" style="1" customWidth="1"/>
    <col min="6" max="6" width="38.5703125" style="1" customWidth="1"/>
    <col min="7" max="7" width="0" style="1" hidden="1" customWidth="1"/>
    <col min="8" max="8" width="4.85546875" style="1" customWidth="1"/>
    <col min="9" max="9" width="4.7109375" style="1" customWidth="1"/>
    <col min="10" max="11" width="0" style="1" hidden="1" customWidth="1"/>
    <col min="12" max="12" width="15.7109375" style="1" customWidth="1"/>
    <col min="13" max="13" width="14.7109375" style="1" customWidth="1"/>
    <col min="14" max="14" width="14.28515625" style="1" customWidth="1"/>
    <col min="15" max="246" width="9.140625" style="1" customWidth="1"/>
    <col min="247" max="16384" width="9.140625" style="1"/>
  </cols>
  <sheetData>
    <row r="1" spans="1:16" ht="15" customHeight="1">
      <c r="A1" s="8"/>
      <c r="B1" s="8"/>
      <c r="C1" s="8"/>
      <c r="D1" s="8"/>
      <c r="E1" s="8"/>
      <c r="F1" s="8"/>
      <c r="G1" s="8"/>
      <c r="H1" s="8"/>
      <c r="I1" s="3"/>
      <c r="J1" s="3"/>
      <c r="K1" s="3"/>
      <c r="L1" s="12"/>
      <c r="M1" s="33" t="s">
        <v>29</v>
      </c>
      <c r="N1" s="7"/>
    </row>
    <row r="2" spans="1:16" ht="15" customHeight="1">
      <c r="A2" s="8"/>
      <c r="B2" s="8"/>
      <c r="C2" s="8"/>
      <c r="D2" s="8"/>
      <c r="E2" s="8"/>
      <c r="F2" s="8"/>
      <c r="G2" s="8"/>
      <c r="H2" s="8"/>
      <c r="I2" s="3"/>
      <c r="J2" s="3"/>
      <c r="K2" s="3"/>
      <c r="L2" s="13"/>
      <c r="M2" s="33" t="s">
        <v>9</v>
      </c>
      <c r="N2" s="7"/>
    </row>
    <row r="3" spans="1:16" ht="15" customHeight="1">
      <c r="A3" s="8"/>
      <c r="B3" s="8"/>
      <c r="C3" s="8"/>
      <c r="D3" s="8"/>
      <c r="E3" s="8"/>
      <c r="F3" s="8"/>
      <c r="G3" s="8"/>
      <c r="H3" s="8"/>
      <c r="I3" s="3"/>
      <c r="J3" s="3"/>
      <c r="K3" s="3"/>
      <c r="L3" s="13"/>
      <c r="M3" s="33" t="s">
        <v>10</v>
      </c>
      <c r="N3" s="7"/>
    </row>
    <row r="4" spans="1:16" ht="15" customHeight="1">
      <c r="A4" s="8"/>
      <c r="B4" s="11"/>
      <c r="C4" s="11"/>
      <c r="D4" s="10"/>
      <c r="E4" s="10"/>
      <c r="F4" s="10"/>
      <c r="G4" s="11"/>
      <c r="H4" s="10"/>
      <c r="I4" s="9"/>
      <c r="J4" s="9"/>
      <c r="K4" s="9"/>
      <c r="L4" s="32"/>
      <c r="M4" s="33" t="s">
        <v>32</v>
      </c>
      <c r="N4" s="7"/>
    </row>
    <row r="5" spans="1:16" ht="17.25" customHeight="1">
      <c r="A5" s="8"/>
      <c r="B5" s="11"/>
      <c r="C5" s="11"/>
      <c r="D5" s="10"/>
      <c r="E5" s="10"/>
      <c r="F5" s="10"/>
      <c r="G5" s="11"/>
      <c r="H5" s="10"/>
      <c r="I5" s="9"/>
      <c r="J5" s="9"/>
      <c r="K5" s="9"/>
      <c r="L5" s="7"/>
      <c r="M5" s="7"/>
      <c r="N5" s="7"/>
    </row>
    <row r="6" spans="1:16" ht="36" customHeight="1">
      <c r="A6" s="64" t="s">
        <v>30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6" ht="18" customHeight="1" thickBot="1">
      <c r="A7" s="8"/>
      <c r="B7" s="8"/>
      <c r="C7" s="8"/>
      <c r="D7" s="8"/>
      <c r="E7" s="8"/>
      <c r="F7" s="8"/>
      <c r="G7" s="8"/>
      <c r="H7" s="8"/>
      <c r="I7" s="3"/>
      <c r="J7" s="3"/>
      <c r="K7" s="3"/>
      <c r="L7" s="7"/>
      <c r="M7" s="7"/>
      <c r="N7" s="38" t="s">
        <v>5</v>
      </c>
    </row>
    <row r="8" spans="1:16" ht="18.75" hidden="1" customHeight="1" thickBo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 t="s">
        <v>5</v>
      </c>
    </row>
    <row r="9" spans="1:16" ht="18" customHeight="1" thickBot="1">
      <c r="A9" s="65" t="s">
        <v>4</v>
      </c>
      <c r="B9" s="66"/>
      <c r="C9" s="66"/>
      <c r="D9" s="66"/>
      <c r="E9" s="66"/>
      <c r="F9" s="66"/>
      <c r="G9" s="24" t="s">
        <v>3</v>
      </c>
      <c r="H9" s="27" t="s">
        <v>6</v>
      </c>
      <c r="I9" s="25" t="s">
        <v>7</v>
      </c>
      <c r="J9" s="17" t="s">
        <v>2</v>
      </c>
      <c r="K9" s="17" t="s">
        <v>1</v>
      </c>
      <c r="L9" s="18">
        <v>2023</v>
      </c>
      <c r="M9" s="18">
        <v>2024</v>
      </c>
      <c r="N9" s="19">
        <v>2025</v>
      </c>
    </row>
    <row r="10" spans="1:16" ht="15.95" customHeight="1">
      <c r="A10" s="56" t="s">
        <v>16</v>
      </c>
      <c r="B10" s="57"/>
      <c r="C10" s="57"/>
      <c r="D10" s="57"/>
      <c r="E10" s="57"/>
      <c r="F10" s="57"/>
      <c r="G10" s="57"/>
      <c r="H10" s="26">
        <v>1</v>
      </c>
      <c r="I10" s="20">
        <v>0</v>
      </c>
      <c r="J10" s="58"/>
      <c r="K10" s="59"/>
      <c r="L10" s="21">
        <f>L11+L12+L13+L14</f>
        <v>5501737.21</v>
      </c>
      <c r="M10" s="21">
        <f>M11+M12+M13+M14</f>
        <v>5173972.38</v>
      </c>
      <c r="N10" s="22">
        <f>N11+N12+N13+N14</f>
        <v>5176072.38</v>
      </c>
      <c r="P10" s="39"/>
    </row>
    <row r="11" spans="1:16" ht="26.25" customHeight="1">
      <c r="A11" s="46" t="s">
        <v>11</v>
      </c>
      <c r="B11" s="47"/>
      <c r="C11" s="47"/>
      <c r="D11" s="47"/>
      <c r="E11" s="47"/>
      <c r="F11" s="47"/>
      <c r="G11" s="47"/>
      <c r="H11" s="23">
        <v>1</v>
      </c>
      <c r="I11" s="14">
        <v>2</v>
      </c>
      <c r="J11" s="45"/>
      <c r="K11" s="43"/>
      <c r="L11" s="15">
        <v>1202182.28</v>
      </c>
      <c r="M11" s="15">
        <v>1268090.32</v>
      </c>
      <c r="N11" s="16">
        <v>1268090.32</v>
      </c>
    </row>
    <row r="12" spans="1:16" ht="37.5" customHeight="1">
      <c r="A12" s="46" t="s">
        <v>12</v>
      </c>
      <c r="B12" s="47"/>
      <c r="C12" s="47"/>
      <c r="D12" s="47"/>
      <c r="E12" s="47"/>
      <c r="F12" s="47"/>
      <c r="G12" s="47"/>
      <c r="H12" s="23">
        <v>1</v>
      </c>
      <c r="I12" s="14">
        <v>4</v>
      </c>
      <c r="J12" s="45"/>
      <c r="K12" s="43"/>
      <c r="L12" s="15">
        <v>4232530.93</v>
      </c>
      <c r="M12" s="15">
        <v>3837982.06</v>
      </c>
      <c r="N12" s="16">
        <v>3839982.06</v>
      </c>
    </row>
    <row r="13" spans="1:16" ht="25.5" customHeight="1">
      <c r="A13" s="46" t="s">
        <v>15</v>
      </c>
      <c r="B13" s="47"/>
      <c r="C13" s="47"/>
      <c r="D13" s="47"/>
      <c r="E13" s="47"/>
      <c r="F13" s="47"/>
      <c r="G13" s="47"/>
      <c r="H13" s="23">
        <v>1</v>
      </c>
      <c r="I13" s="14">
        <v>6</v>
      </c>
      <c r="J13" s="45"/>
      <c r="K13" s="43"/>
      <c r="L13" s="15">
        <v>63700</v>
      </c>
      <c r="M13" s="15">
        <v>63700</v>
      </c>
      <c r="N13" s="16">
        <v>63700</v>
      </c>
    </row>
    <row r="14" spans="1:16" ht="15.95" customHeight="1">
      <c r="A14" s="46" t="s">
        <v>13</v>
      </c>
      <c r="B14" s="47"/>
      <c r="C14" s="47"/>
      <c r="D14" s="47"/>
      <c r="E14" s="47"/>
      <c r="F14" s="47"/>
      <c r="G14" s="47"/>
      <c r="H14" s="23">
        <v>1</v>
      </c>
      <c r="I14" s="14">
        <v>13</v>
      </c>
      <c r="J14" s="45"/>
      <c r="K14" s="43"/>
      <c r="L14" s="15">
        <v>3324</v>
      </c>
      <c r="M14" s="15">
        <v>4200</v>
      </c>
      <c r="N14" s="16">
        <v>4300</v>
      </c>
    </row>
    <row r="15" spans="1:16" ht="15.95" customHeight="1">
      <c r="A15" s="61" t="s">
        <v>17</v>
      </c>
      <c r="B15" s="62"/>
      <c r="C15" s="62"/>
      <c r="D15" s="62"/>
      <c r="E15" s="62"/>
      <c r="F15" s="62"/>
      <c r="G15" s="63"/>
      <c r="H15" s="28">
        <v>2</v>
      </c>
      <c r="I15" s="28">
        <v>0</v>
      </c>
      <c r="J15" s="48"/>
      <c r="K15" s="49"/>
      <c r="L15" s="29">
        <f>L16</f>
        <v>321300</v>
      </c>
      <c r="M15" s="29">
        <f>M16</f>
        <v>336200</v>
      </c>
      <c r="N15" s="30">
        <f>N16</f>
        <v>348400</v>
      </c>
    </row>
    <row r="16" spans="1:16" ht="15.95" customHeight="1">
      <c r="A16" s="46" t="s">
        <v>14</v>
      </c>
      <c r="B16" s="47"/>
      <c r="C16" s="47"/>
      <c r="D16" s="47"/>
      <c r="E16" s="47"/>
      <c r="F16" s="47"/>
      <c r="G16" s="60"/>
      <c r="H16" s="14">
        <v>2</v>
      </c>
      <c r="I16" s="14">
        <v>3</v>
      </c>
      <c r="J16" s="45"/>
      <c r="K16" s="43"/>
      <c r="L16" s="15">
        <v>321300</v>
      </c>
      <c r="M16" s="15">
        <v>336200</v>
      </c>
      <c r="N16" s="16">
        <v>348400</v>
      </c>
    </row>
    <row r="17" spans="1:14" ht="27" customHeight="1">
      <c r="A17" s="61" t="s">
        <v>18</v>
      </c>
      <c r="B17" s="62"/>
      <c r="C17" s="62"/>
      <c r="D17" s="62"/>
      <c r="E17" s="62"/>
      <c r="F17" s="62"/>
      <c r="G17" s="63"/>
      <c r="H17" s="28">
        <v>3</v>
      </c>
      <c r="I17" s="28">
        <v>0</v>
      </c>
      <c r="J17" s="48"/>
      <c r="K17" s="49"/>
      <c r="L17" s="29">
        <f>L18+L19</f>
        <v>403250</v>
      </c>
      <c r="M17" s="29">
        <f>M18+M19</f>
        <v>415000</v>
      </c>
      <c r="N17" s="30">
        <f>N18+N19</f>
        <v>415000</v>
      </c>
    </row>
    <row r="18" spans="1:14" ht="27" customHeight="1">
      <c r="A18" s="46" t="s">
        <v>28</v>
      </c>
      <c r="B18" s="47"/>
      <c r="C18" s="47"/>
      <c r="D18" s="47"/>
      <c r="E18" s="47"/>
      <c r="F18" s="47"/>
      <c r="G18" s="60"/>
      <c r="H18" s="14">
        <v>3</v>
      </c>
      <c r="I18" s="14">
        <v>10</v>
      </c>
      <c r="J18" s="45"/>
      <c r="K18" s="43"/>
      <c r="L18" s="15">
        <v>400000</v>
      </c>
      <c r="M18" s="15">
        <v>400000</v>
      </c>
      <c r="N18" s="16">
        <v>400000</v>
      </c>
    </row>
    <row r="19" spans="1:14" ht="27" customHeight="1">
      <c r="A19" s="46" t="s">
        <v>19</v>
      </c>
      <c r="B19" s="47"/>
      <c r="C19" s="47"/>
      <c r="D19" s="47"/>
      <c r="E19" s="47"/>
      <c r="F19" s="47"/>
      <c r="G19" s="60"/>
      <c r="H19" s="14">
        <v>3</v>
      </c>
      <c r="I19" s="14">
        <v>14</v>
      </c>
      <c r="J19" s="43"/>
      <c r="K19" s="44"/>
      <c r="L19" s="15">
        <v>3250</v>
      </c>
      <c r="M19" s="15">
        <v>15000</v>
      </c>
      <c r="N19" s="16">
        <v>15000</v>
      </c>
    </row>
    <row r="20" spans="1:14" ht="15.95" customHeight="1">
      <c r="A20" s="51" t="s">
        <v>20</v>
      </c>
      <c r="B20" s="51"/>
      <c r="C20" s="51"/>
      <c r="D20" s="51"/>
      <c r="E20" s="51"/>
      <c r="F20" s="51"/>
      <c r="G20" s="51"/>
      <c r="H20" s="28">
        <v>4</v>
      </c>
      <c r="I20" s="28">
        <v>0</v>
      </c>
      <c r="J20" s="48"/>
      <c r="K20" s="49"/>
      <c r="L20" s="29">
        <f>L21+L22</f>
        <v>2840909</v>
      </c>
      <c r="M20" s="29">
        <f>M21+M22</f>
        <v>1367000</v>
      </c>
      <c r="N20" s="30">
        <f>N21+N22</f>
        <v>1431000</v>
      </c>
    </row>
    <row r="21" spans="1:14" ht="15.95" customHeight="1">
      <c r="A21" s="50" t="s">
        <v>21</v>
      </c>
      <c r="B21" s="50"/>
      <c r="C21" s="50"/>
      <c r="D21" s="50"/>
      <c r="E21" s="50"/>
      <c r="F21" s="50"/>
      <c r="G21" s="50"/>
      <c r="H21" s="14">
        <v>4</v>
      </c>
      <c r="I21" s="14">
        <v>9</v>
      </c>
      <c r="J21" s="45"/>
      <c r="K21" s="43"/>
      <c r="L21" s="15">
        <v>2500000</v>
      </c>
      <c r="M21" s="15">
        <v>1367000</v>
      </c>
      <c r="N21" s="16">
        <v>1431000</v>
      </c>
    </row>
    <row r="22" spans="1:14" ht="15.95" customHeight="1">
      <c r="A22" s="46" t="s">
        <v>31</v>
      </c>
      <c r="B22" s="47"/>
      <c r="C22" s="47"/>
      <c r="D22" s="47"/>
      <c r="E22" s="47"/>
      <c r="F22" s="52"/>
      <c r="G22" s="42"/>
      <c r="H22" s="14">
        <v>4</v>
      </c>
      <c r="I22" s="14">
        <v>12</v>
      </c>
      <c r="J22" s="41"/>
      <c r="K22" s="40"/>
      <c r="L22" s="15">
        <v>340909</v>
      </c>
      <c r="M22" s="15">
        <v>0</v>
      </c>
      <c r="N22" s="16">
        <v>0</v>
      </c>
    </row>
    <row r="23" spans="1:14" s="31" customFormat="1" ht="15.95" customHeight="1">
      <c r="A23" s="51" t="s">
        <v>22</v>
      </c>
      <c r="B23" s="51"/>
      <c r="C23" s="51"/>
      <c r="D23" s="51"/>
      <c r="E23" s="51"/>
      <c r="F23" s="51"/>
      <c r="G23" s="51"/>
      <c r="H23" s="28">
        <v>5</v>
      </c>
      <c r="I23" s="28">
        <v>0</v>
      </c>
      <c r="J23" s="48"/>
      <c r="K23" s="49"/>
      <c r="L23" s="29">
        <f>L24</f>
        <v>2773555.6</v>
      </c>
      <c r="M23" s="29">
        <f>M24</f>
        <v>3002627.62</v>
      </c>
      <c r="N23" s="30">
        <f>N24</f>
        <v>3188527.62</v>
      </c>
    </row>
    <row r="24" spans="1:14" ht="15.95" customHeight="1">
      <c r="A24" s="50" t="s">
        <v>23</v>
      </c>
      <c r="B24" s="50"/>
      <c r="C24" s="50"/>
      <c r="D24" s="50"/>
      <c r="E24" s="50"/>
      <c r="F24" s="50"/>
      <c r="G24" s="50"/>
      <c r="H24" s="14">
        <v>5</v>
      </c>
      <c r="I24" s="14">
        <v>3</v>
      </c>
      <c r="J24" s="45"/>
      <c r="K24" s="43"/>
      <c r="L24" s="15">
        <v>2773555.6</v>
      </c>
      <c r="M24" s="15">
        <v>3002627.62</v>
      </c>
      <c r="N24" s="16">
        <v>3188527.62</v>
      </c>
    </row>
    <row r="25" spans="1:14" ht="15.95" customHeight="1">
      <c r="A25" s="51" t="s">
        <v>24</v>
      </c>
      <c r="B25" s="51"/>
      <c r="C25" s="51"/>
      <c r="D25" s="51"/>
      <c r="E25" s="51"/>
      <c r="F25" s="51"/>
      <c r="G25" s="51"/>
      <c r="H25" s="28">
        <v>8</v>
      </c>
      <c r="I25" s="28">
        <v>0</v>
      </c>
      <c r="J25" s="48"/>
      <c r="K25" s="49"/>
      <c r="L25" s="29">
        <f>L26</f>
        <v>4033440.39</v>
      </c>
      <c r="M25" s="29">
        <f>M26</f>
        <v>3432400</v>
      </c>
      <c r="N25" s="30">
        <f>N26</f>
        <v>3442400</v>
      </c>
    </row>
    <row r="26" spans="1:14" ht="15.95" customHeight="1">
      <c r="A26" s="50" t="s">
        <v>25</v>
      </c>
      <c r="B26" s="50"/>
      <c r="C26" s="50"/>
      <c r="D26" s="50"/>
      <c r="E26" s="50"/>
      <c r="F26" s="50"/>
      <c r="G26" s="50"/>
      <c r="H26" s="14">
        <v>8</v>
      </c>
      <c r="I26" s="14">
        <v>1</v>
      </c>
      <c r="J26" s="45"/>
      <c r="K26" s="43"/>
      <c r="L26" s="15">
        <v>4033440.39</v>
      </c>
      <c r="M26" s="15">
        <v>3432400</v>
      </c>
      <c r="N26" s="16">
        <v>3442400</v>
      </c>
    </row>
    <row r="27" spans="1:14" ht="15.95" customHeight="1">
      <c r="A27" s="51" t="s">
        <v>26</v>
      </c>
      <c r="B27" s="51"/>
      <c r="C27" s="51"/>
      <c r="D27" s="51"/>
      <c r="E27" s="51"/>
      <c r="F27" s="51"/>
      <c r="G27" s="51"/>
      <c r="H27" s="28">
        <v>10</v>
      </c>
      <c r="I27" s="28">
        <v>0</v>
      </c>
      <c r="J27" s="48"/>
      <c r="K27" s="49"/>
      <c r="L27" s="29">
        <f>L28</f>
        <v>156839.97</v>
      </c>
      <c r="M27" s="29">
        <f>M28</f>
        <v>168000</v>
      </c>
      <c r="N27" s="30">
        <f>N28</f>
        <v>168000</v>
      </c>
    </row>
    <row r="28" spans="1:14" ht="15.95" customHeight="1">
      <c r="A28" s="50" t="s">
        <v>27</v>
      </c>
      <c r="B28" s="50"/>
      <c r="C28" s="50"/>
      <c r="D28" s="50"/>
      <c r="E28" s="50"/>
      <c r="F28" s="50"/>
      <c r="G28" s="50"/>
      <c r="H28" s="14">
        <v>10</v>
      </c>
      <c r="I28" s="14">
        <v>1</v>
      </c>
      <c r="J28" s="45"/>
      <c r="K28" s="43"/>
      <c r="L28" s="15">
        <v>156839.97</v>
      </c>
      <c r="M28" s="15">
        <v>168000</v>
      </c>
      <c r="N28" s="16">
        <v>168000</v>
      </c>
    </row>
    <row r="29" spans="1:14" ht="17.25" customHeight="1" thickBot="1">
      <c r="A29" s="53" t="s">
        <v>0</v>
      </c>
      <c r="B29" s="54"/>
      <c r="C29" s="54"/>
      <c r="D29" s="54"/>
      <c r="E29" s="54"/>
      <c r="F29" s="55"/>
      <c r="G29" s="34"/>
      <c r="H29" s="34" t="s">
        <v>8</v>
      </c>
      <c r="I29" s="34" t="s">
        <v>8</v>
      </c>
      <c r="J29" s="35"/>
      <c r="K29" s="35"/>
      <c r="L29" s="36">
        <f>L10+L15+L17+L20+L23+L25+L27</f>
        <v>16031032.170000002</v>
      </c>
      <c r="M29" s="36">
        <f>M10+M15+M17+M20+M23+M25+M27</f>
        <v>13895200</v>
      </c>
      <c r="N29" s="37">
        <f>N10+N15+N17+N20+N23+N25+N27</f>
        <v>14169400</v>
      </c>
    </row>
    <row r="30" spans="1:14" ht="25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</row>
  </sheetData>
  <mergeCells count="40">
    <mergeCell ref="A6:N6"/>
    <mergeCell ref="A26:G26"/>
    <mergeCell ref="J26:K26"/>
    <mergeCell ref="A24:G24"/>
    <mergeCell ref="J24:K24"/>
    <mergeCell ref="A25:G25"/>
    <mergeCell ref="J25:K25"/>
    <mergeCell ref="A11:G11"/>
    <mergeCell ref="J11:K11"/>
    <mergeCell ref="A12:G12"/>
    <mergeCell ref="J13:K13"/>
    <mergeCell ref="A14:G14"/>
    <mergeCell ref="A9:F9"/>
    <mergeCell ref="A15:G15"/>
    <mergeCell ref="J15:K15"/>
    <mergeCell ref="J17:K17"/>
    <mergeCell ref="A29:F29"/>
    <mergeCell ref="A10:G10"/>
    <mergeCell ref="J10:K10"/>
    <mergeCell ref="A18:G18"/>
    <mergeCell ref="J18:K18"/>
    <mergeCell ref="A20:G20"/>
    <mergeCell ref="J20:K20"/>
    <mergeCell ref="J14:K14"/>
    <mergeCell ref="A27:G27"/>
    <mergeCell ref="J27:K27"/>
    <mergeCell ref="A16:G16"/>
    <mergeCell ref="J16:K16"/>
    <mergeCell ref="A17:G17"/>
    <mergeCell ref="J28:K28"/>
    <mergeCell ref="A28:G28"/>
    <mergeCell ref="A19:G19"/>
    <mergeCell ref="J19:K19"/>
    <mergeCell ref="J12:K12"/>
    <mergeCell ref="A13:G13"/>
    <mergeCell ref="J23:K23"/>
    <mergeCell ref="A21:G21"/>
    <mergeCell ref="J21:K21"/>
    <mergeCell ref="A23:G23"/>
    <mergeCell ref="A22:F22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2020-11-23T09:18:29Z</cp:lastPrinted>
  <dcterms:created xsi:type="dcterms:W3CDTF">2019-11-13T12:52:56Z</dcterms:created>
  <dcterms:modified xsi:type="dcterms:W3CDTF">2024-01-03T15:33:31Z</dcterms:modified>
</cp:coreProperties>
</file>