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M29" i="2"/>
  <c r="N29"/>
  <c r="L29"/>
  <c r="M21"/>
  <c r="N21"/>
  <c r="L21"/>
  <c r="N23"/>
  <c r="M23"/>
  <c r="L23"/>
  <c r="N27"/>
  <c r="M27"/>
  <c r="L27"/>
  <c r="N25"/>
  <c r="M25"/>
  <c r="L25"/>
  <c r="N18"/>
  <c r="M18"/>
  <c r="L18"/>
  <c r="N16"/>
  <c r="M16"/>
  <c r="L16"/>
  <c r="N11"/>
  <c r="M11"/>
  <c r="L11"/>
  <c r="M31" l="1"/>
  <c r="N31"/>
  <c r="L31"/>
</calcChain>
</file>

<file path=xl/sharedStrings.xml><?xml version="1.0" encoding="utf-8"?>
<sst xmlns="http://schemas.openxmlformats.org/spreadsheetml/2006/main" count="37" uniqueCount="35">
  <si>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</si>
  <si>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</si>
  <si>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</si>
  <si>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</si>
  <si>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</si>
  <si>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</si>
  <si>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</si>
  <si>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</si>
  <si>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</si>
  <si>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</si>
  <si>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</si>
  <si>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</si>
  <si>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</si>
  <si>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</si>
  <si>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</si>
  <si>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</si>
  <si>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</si>
  <si>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</si>
  <si>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</si>
  <si>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</si>
  <si>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</si>
  <si>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</si>
  <si>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</si>
  <si>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</si>
  <si>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</si>
  <si>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</si>
  <si>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</si>
  <si>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</si>
  <si>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</si>
  <si>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Приложение № 3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</si>
  <si>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</si>
  <si>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>Условно утвержденные расходы</t>
  </si>
  <si>
    <t>ФИЗИЧЕСКАЯ КУЛЬТУРА И СПОРТ</t>
  </si>
  <si>
    <t>Физическая культура</t>
  </si>
  <si>
    <t>от 21 декабря 2023 года № 154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</si>
</sst>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1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5" xfId="1" applyNumberFormat="1" applyFont="1" applyFill="1" applyBorder="1" applyAlignment="1" applyProtection="1">
      <alignment horizont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19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protection hidden="1"/>
    </xf>
    <xf numFmtId="4" fontId="7" fillId="0" borderId="19" xfId="1" applyNumberFormat="1" applyFont="1" applyFill="1" applyBorder="1" applyAlignment="1" applyProtection="1">
      <protection hidden="1"/>
    </xf>
    <xf numFmtId="4" fontId="7" fillId="0" borderId="20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1" fillId="0" borderId="0" xfId="1" applyBorder="1"/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24" xfId="1" applyNumberFormat="1" applyFont="1" applyFill="1" applyBorder="1" applyAlignment="1" applyProtection="1">
      <alignment horizontal="center"/>
      <protection hidden="1"/>
    </xf>
    <xf numFmtId="164" fontId="7" fillId="0" borderId="24" xfId="1" applyNumberFormat="1" applyFont="1" applyFill="1" applyBorder="1" applyAlignment="1" applyProtection="1">
      <protection hidden="1"/>
    </xf>
    <xf numFmtId="164" fontId="7" fillId="0" borderId="25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15" xfId="1" applyNumberFormat="1" applyFont="1" applyFill="1" applyBorder="1" applyAlignment="1" applyProtection="1">
      <alignment horizontal="right" vertical="center"/>
      <protection hidden="1"/>
    </xf>
    <xf numFmtId="4" fontId="7" fillId="0" borderId="25" xfId="1" applyNumberFormat="1" applyFont="1" applyFill="1" applyBorder="1" applyAlignment="1" applyProtection="1">
      <alignment horizontal="right" vertic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left" vertical="distributed" wrapText="1"/>
      <protection hidden="1"/>
    </xf>
    <xf numFmtId="164" fontId="6" fillId="0" borderId="3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left" vertical="distributed" wrapText="1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4" fontId="7" fillId="0" borderId="3" xfId="1" applyNumberFormat="1" applyFont="1" applyFill="1" applyBorder="1" applyAlignment="1" applyProtection="1">
      <protection hidden="1"/>
    </xf>
    <xf numFmtId="165" fontId="6" fillId="0" borderId="2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1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1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2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1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21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5" xfId="1" applyNumberFormat="1" applyFont="1" applyFill="1" applyBorder="1" applyAlignment="1" applyProtection="1">
      <alignment horizontal="left" vertical="center"/>
      <protection hidden="1"/>
    </xf>
    <xf numFmtId="0" fontId="7" fillId="0" borderId="13" xfId="1" applyNumberFormat="1" applyFont="1" applyFill="1" applyBorder="1" applyAlignment="1" applyProtection="1">
      <alignment horizontal="left" vertical="center"/>
      <protection hidden="1"/>
    </xf>
    <xf numFmtId="0" fontId="7" fillId="0" borderId="27" xfId="1" applyNumberFormat="1" applyFont="1" applyFill="1" applyBorder="1" applyAlignment="1" applyProtection="1">
      <alignment horizontal="left" vertic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21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0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16" xfId="1" applyNumberFormat="1" applyFont="1" applyFill="1" applyBorder="1" applyAlignment="1" applyProtection="1">
      <alignment horizontal="center"/>
      <protection hidden="1"/>
    </xf>
    <xf numFmtId="0" fontId="7" fillId="0" borderId="17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/>
      <protection hidden="1"/>
    </xf>
    <xf numFmtId="165" fontId="7" fillId="0" borderId="22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2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center"/>
      <protection hidden="1"/>
    </xf>
    <xf numFmtId="165" fontId="7" fillId="0" borderId="24" xfId="1" applyNumberFormat="1" applyFont="1" applyFill="1" applyBorder="1" applyAlignment="1" applyProtection="1">
      <alignment horizontal="center"/>
      <protection hidden="1"/>
    </xf>
    <xf numFmtId="165" fontId="6" fillId="0" borderId="12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0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2" xfId="1" applyNumberFormat="1" applyFont="1" applyFill="1" applyBorder="1" applyAlignment="1" applyProtection="1">
      <alignment horizontal="left" vertical="distributed" wrapText="1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workbookViewId="0">
      <selection activeCell="N25" sqref="N25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6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27" t="s">
        <v>29</v>
      </c>
      <c r="N1" s="7"/>
    </row>
    <row r="2" spans="1:16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27" t="s">
        <v>9</v>
      </c>
      <c r="N2" s="7"/>
    </row>
    <row r="3" spans="1:16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27" t="s">
        <v>10</v>
      </c>
      <c r="N3" s="7"/>
    </row>
    <row r="4" spans="1:16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26"/>
      <c r="M4" s="27" t="s">
        <v>34</v>
      </c>
      <c r="N4" s="7"/>
    </row>
    <row r="5" spans="1:16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6" ht="36" customHeight="1">
      <c r="A6" s="77" t="s">
        <v>30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P6" s="33"/>
    </row>
    <row r="7" spans="1:16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32" t="s">
        <v>5</v>
      </c>
      <c r="O7" s="33"/>
      <c r="P7" s="33"/>
    </row>
    <row r="8" spans="1:16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  <c r="P8" s="33"/>
    </row>
    <row r="9" spans="1:16" ht="18" customHeight="1" thickBot="1">
      <c r="A9" s="78" t="s">
        <v>4</v>
      </c>
      <c r="B9" s="79"/>
      <c r="C9" s="79"/>
      <c r="D9" s="79"/>
      <c r="E9" s="79"/>
      <c r="F9" s="80"/>
      <c r="G9" s="40" t="s">
        <v>3</v>
      </c>
      <c r="H9" s="21" t="s">
        <v>6</v>
      </c>
      <c r="I9" s="19" t="s">
        <v>7</v>
      </c>
      <c r="J9" s="34" t="s">
        <v>2</v>
      </c>
      <c r="K9" s="34" t="s">
        <v>1</v>
      </c>
      <c r="L9" s="34">
        <v>2024</v>
      </c>
      <c r="M9" s="34">
        <v>2025</v>
      </c>
      <c r="N9" s="17">
        <v>2026</v>
      </c>
      <c r="P9" s="33"/>
    </row>
    <row r="10" spans="1:16" ht="18" customHeight="1">
      <c r="A10" s="56" t="s">
        <v>31</v>
      </c>
      <c r="B10" s="57"/>
      <c r="C10" s="57"/>
      <c r="D10" s="57"/>
      <c r="E10" s="57"/>
      <c r="F10" s="58"/>
      <c r="G10" s="38"/>
      <c r="H10" s="38">
        <v>0</v>
      </c>
      <c r="I10" s="38">
        <v>0</v>
      </c>
      <c r="J10" s="39"/>
      <c r="K10" s="39"/>
      <c r="L10" s="41">
        <v>0</v>
      </c>
      <c r="M10" s="41">
        <v>407875</v>
      </c>
      <c r="N10" s="42">
        <v>830500</v>
      </c>
    </row>
    <row r="11" spans="1:16" ht="15.95" customHeight="1">
      <c r="A11" s="70" t="s">
        <v>16</v>
      </c>
      <c r="B11" s="71"/>
      <c r="C11" s="71"/>
      <c r="D11" s="71"/>
      <c r="E11" s="71"/>
      <c r="F11" s="71"/>
      <c r="G11" s="71"/>
      <c r="H11" s="20">
        <v>1</v>
      </c>
      <c r="I11" s="35">
        <v>0</v>
      </c>
      <c r="J11" s="72"/>
      <c r="K11" s="73"/>
      <c r="L11" s="36">
        <f>L12+L13+L14+L15</f>
        <v>5717716.3900000006</v>
      </c>
      <c r="M11" s="36">
        <f>M12+M13+M14+M15</f>
        <v>5739459.3900000006</v>
      </c>
      <c r="N11" s="37">
        <f>N12+N13+N14+N15</f>
        <v>5769459.3900000006</v>
      </c>
      <c r="P11" s="33"/>
    </row>
    <row r="12" spans="1:16" ht="26.25" customHeight="1">
      <c r="A12" s="62" t="s">
        <v>11</v>
      </c>
      <c r="B12" s="51"/>
      <c r="C12" s="51"/>
      <c r="D12" s="51"/>
      <c r="E12" s="51"/>
      <c r="F12" s="51"/>
      <c r="G12" s="51"/>
      <c r="H12" s="18">
        <v>1</v>
      </c>
      <c r="I12" s="14">
        <v>2</v>
      </c>
      <c r="J12" s="61"/>
      <c r="K12" s="59"/>
      <c r="L12" s="15">
        <v>1296761.8600000001</v>
      </c>
      <c r="M12" s="15">
        <v>1296761.8600000001</v>
      </c>
      <c r="N12" s="16">
        <v>1296761.8600000001</v>
      </c>
    </row>
    <row r="13" spans="1:16" ht="37.5" customHeight="1">
      <c r="A13" s="62" t="s">
        <v>12</v>
      </c>
      <c r="B13" s="51"/>
      <c r="C13" s="51"/>
      <c r="D13" s="51"/>
      <c r="E13" s="51"/>
      <c r="F13" s="51"/>
      <c r="G13" s="51"/>
      <c r="H13" s="18">
        <v>1</v>
      </c>
      <c r="I13" s="14">
        <v>4</v>
      </c>
      <c r="J13" s="61"/>
      <c r="K13" s="59"/>
      <c r="L13" s="15">
        <v>4316704.53</v>
      </c>
      <c r="M13" s="15">
        <v>4337171.53</v>
      </c>
      <c r="N13" s="16">
        <v>4367171.53</v>
      </c>
    </row>
    <row r="14" spans="1:16" ht="25.5" customHeight="1">
      <c r="A14" s="62" t="s">
        <v>15</v>
      </c>
      <c r="B14" s="51"/>
      <c r="C14" s="51"/>
      <c r="D14" s="51"/>
      <c r="E14" s="51"/>
      <c r="F14" s="51"/>
      <c r="G14" s="51"/>
      <c r="H14" s="18">
        <v>1</v>
      </c>
      <c r="I14" s="14">
        <v>6</v>
      </c>
      <c r="J14" s="61"/>
      <c r="K14" s="59"/>
      <c r="L14" s="15">
        <v>93526</v>
      </c>
      <c r="M14" s="15">
        <v>93526</v>
      </c>
      <c r="N14" s="16">
        <v>93526</v>
      </c>
    </row>
    <row r="15" spans="1:16" ht="15.95" customHeight="1">
      <c r="A15" s="62" t="s">
        <v>13</v>
      </c>
      <c r="B15" s="51"/>
      <c r="C15" s="51"/>
      <c r="D15" s="51"/>
      <c r="E15" s="51"/>
      <c r="F15" s="51"/>
      <c r="G15" s="51"/>
      <c r="H15" s="18">
        <v>1</v>
      </c>
      <c r="I15" s="14">
        <v>13</v>
      </c>
      <c r="J15" s="61"/>
      <c r="K15" s="59"/>
      <c r="L15" s="15">
        <v>10724</v>
      </c>
      <c r="M15" s="15">
        <v>12000</v>
      </c>
      <c r="N15" s="16">
        <v>12000</v>
      </c>
    </row>
    <row r="16" spans="1:16" ht="15.95" customHeight="1">
      <c r="A16" s="75" t="s">
        <v>17</v>
      </c>
      <c r="B16" s="54"/>
      <c r="C16" s="54"/>
      <c r="D16" s="54"/>
      <c r="E16" s="54"/>
      <c r="F16" s="54"/>
      <c r="G16" s="76"/>
      <c r="H16" s="22">
        <v>2</v>
      </c>
      <c r="I16" s="22">
        <v>0</v>
      </c>
      <c r="J16" s="63"/>
      <c r="K16" s="64"/>
      <c r="L16" s="23">
        <f>L17</f>
        <v>385600</v>
      </c>
      <c r="M16" s="23">
        <f>M17</f>
        <v>425300</v>
      </c>
      <c r="N16" s="24">
        <f>N17</f>
        <v>465700</v>
      </c>
    </row>
    <row r="17" spans="1:14" ht="15.95" customHeight="1">
      <c r="A17" s="62" t="s">
        <v>14</v>
      </c>
      <c r="B17" s="51"/>
      <c r="C17" s="51"/>
      <c r="D17" s="51"/>
      <c r="E17" s="51"/>
      <c r="F17" s="51"/>
      <c r="G17" s="74"/>
      <c r="H17" s="14">
        <v>2</v>
      </c>
      <c r="I17" s="14">
        <v>3</v>
      </c>
      <c r="J17" s="61"/>
      <c r="K17" s="59"/>
      <c r="L17" s="15">
        <v>385600</v>
      </c>
      <c r="M17" s="15">
        <v>425300</v>
      </c>
      <c r="N17" s="16">
        <v>465700</v>
      </c>
    </row>
    <row r="18" spans="1:14" ht="27" customHeight="1">
      <c r="A18" s="75" t="s">
        <v>18</v>
      </c>
      <c r="B18" s="54"/>
      <c r="C18" s="54"/>
      <c r="D18" s="54"/>
      <c r="E18" s="54"/>
      <c r="F18" s="54"/>
      <c r="G18" s="76"/>
      <c r="H18" s="22">
        <v>3</v>
      </c>
      <c r="I18" s="22">
        <v>0</v>
      </c>
      <c r="J18" s="63"/>
      <c r="K18" s="64"/>
      <c r="L18" s="23">
        <f>L19+L20</f>
        <v>425400</v>
      </c>
      <c r="M18" s="23">
        <f>M19+M20</f>
        <v>425400</v>
      </c>
      <c r="N18" s="24">
        <f>N19+N20</f>
        <v>425400</v>
      </c>
    </row>
    <row r="19" spans="1:14" ht="27" customHeight="1">
      <c r="A19" s="62" t="s">
        <v>28</v>
      </c>
      <c r="B19" s="51"/>
      <c r="C19" s="51"/>
      <c r="D19" s="51"/>
      <c r="E19" s="51"/>
      <c r="F19" s="51"/>
      <c r="G19" s="74"/>
      <c r="H19" s="14">
        <v>3</v>
      </c>
      <c r="I19" s="14">
        <v>10</v>
      </c>
      <c r="J19" s="61"/>
      <c r="K19" s="59"/>
      <c r="L19" s="15">
        <v>410400</v>
      </c>
      <c r="M19" s="15">
        <v>410400</v>
      </c>
      <c r="N19" s="16">
        <v>410400</v>
      </c>
    </row>
    <row r="20" spans="1:14" ht="27" customHeight="1">
      <c r="A20" s="62" t="s">
        <v>19</v>
      </c>
      <c r="B20" s="51"/>
      <c r="C20" s="51"/>
      <c r="D20" s="51"/>
      <c r="E20" s="51"/>
      <c r="F20" s="51"/>
      <c r="G20" s="74"/>
      <c r="H20" s="14">
        <v>3</v>
      </c>
      <c r="I20" s="14">
        <v>14</v>
      </c>
      <c r="J20" s="59"/>
      <c r="K20" s="60"/>
      <c r="L20" s="15">
        <v>15000</v>
      </c>
      <c r="M20" s="15">
        <v>15000</v>
      </c>
      <c r="N20" s="16">
        <v>15000</v>
      </c>
    </row>
    <row r="21" spans="1:14" ht="15.95" customHeight="1">
      <c r="A21" s="66" t="s">
        <v>20</v>
      </c>
      <c r="B21" s="66"/>
      <c r="C21" s="66"/>
      <c r="D21" s="66"/>
      <c r="E21" s="66"/>
      <c r="F21" s="66"/>
      <c r="G21" s="66"/>
      <c r="H21" s="22">
        <v>4</v>
      </c>
      <c r="I21" s="22">
        <v>0</v>
      </c>
      <c r="J21" s="63"/>
      <c r="K21" s="64"/>
      <c r="L21" s="23">
        <f>L22</f>
        <v>1542000</v>
      </c>
      <c r="M21" s="23">
        <f t="shared" ref="M21:N21" si="0">M22</f>
        <v>1575000</v>
      </c>
      <c r="N21" s="24">
        <f t="shared" si="0"/>
        <v>1636000</v>
      </c>
    </row>
    <row r="22" spans="1:14" ht="15.95" customHeight="1">
      <c r="A22" s="65" t="s">
        <v>21</v>
      </c>
      <c r="B22" s="65"/>
      <c r="C22" s="65"/>
      <c r="D22" s="65"/>
      <c r="E22" s="65"/>
      <c r="F22" s="65"/>
      <c r="G22" s="65"/>
      <c r="H22" s="14">
        <v>4</v>
      </c>
      <c r="I22" s="14">
        <v>9</v>
      </c>
      <c r="J22" s="61"/>
      <c r="K22" s="59"/>
      <c r="L22" s="15">
        <v>1542000</v>
      </c>
      <c r="M22" s="15">
        <v>1575000</v>
      </c>
      <c r="N22" s="16">
        <v>1636000</v>
      </c>
    </row>
    <row r="23" spans="1:14" s="25" customFormat="1" ht="15.95" customHeight="1">
      <c r="A23" s="66" t="s">
        <v>22</v>
      </c>
      <c r="B23" s="66"/>
      <c r="C23" s="66"/>
      <c r="D23" s="66"/>
      <c r="E23" s="66"/>
      <c r="F23" s="66"/>
      <c r="G23" s="66"/>
      <c r="H23" s="22">
        <v>5</v>
      </c>
      <c r="I23" s="22">
        <v>0</v>
      </c>
      <c r="J23" s="63"/>
      <c r="K23" s="64"/>
      <c r="L23" s="23">
        <f>L24</f>
        <v>4629023.3099999996</v>
      </c>
      <c r="M23" s="23">
        <f>M24</f>
        <v>3986965.61</v>
      </c>
      <c r="N23" s="24">
        <f>N24</f>
        <v>3758340.61</v>
      </c>
    </row>
    <row r="24" spans="1:14" ht="15.95" customHeight="1">
      <c r="A24" s="65" t="s">
        <v>23</v>
      </c>
      <c r="B24" s="65"/>
      <c r="C24" s="65"/>
      <c r="D24" s="65"/>
      <c r="E24" s="65"/>
      <c r="F24" s="65"/>
      <c r="G24" s="65"/>
      <c r="H24" s="14">
        <v>5</v>
      </c>
      <c r="I24" s="14">
        <v>3</v>
      </c>
      <c r="J24" s="61"/>
      <c r="K24" s="59"/>
      <c r="L24" s="15">
        <v>4629023.3099999996</v>
      </c>
      <c r="M24" s="15">
        <v>3986965.61</v>
      </c>
      <c r="N24" s="16">
        <v>3758340.61</v>
      </c>
    </row>
    <row r="25" spans="1:14" ht="15.95" customHeight="1">
      <c r="A25" s="66" t="s">
        <v>24</v>
      </c>
      <c r="B25" s="66"/>
      <c r="C25" s="66"/>
      <c r="D25" s="66"/>
      <c r="E25" s="66"/>
      <c r="F25" s="66"/>
      <c r="G25" s="66"/>
      <c r="H25" s="22">
        <v>8</v>
      </c>
      <c r="I25" s="22">
        <v>0</v>
      </c>
      <c r="J25" s="63"/>
      <c r="K25" s="64"/>
      <c r="L25" s="23">
        <f>L26</f>
        <v>3877325.3</v>
      </c>
      <c r="M25" s="23">
        <f>M26</f>
        <v>3988300</v>
      </c>
      <c r="N25" s="24">
        <f>N26</f>
        <v>3998300</v>
      </c>
    </row>
    <row r="26" spans="1:14" ht="15.95" customHeight="1">
      <c r="A26" s="65" t="s">
        <v>25</v>
      </c>
      <c r="B26" s="65"/>
      <c r="C26" s="65"/>
      <c r="D26" s="65"/>
      <c r="E26" s="65"/>
      <c r="F26" s="65"/>
      <c r="G26" s="65"/>
      <c r="H26" s="14">
        <v>8</v>
      </c>
      <c r="I26" s="14">
        <v>1</v>
      </c>
      <c r="J26" s="61"/>
      <c r="K26" s="59"/>
      <c r="L26" s="15">
        <v>3877325.3</v>
      </c>
      <c r="M26" s="15">
        <v>3988300</v>
      </c>
      <c r="N26" s="16">
        <v>3998300</v>
      </c>
    </row>
    <row r="27" spans="1:14" ht="15.95" customHeight="1">
      <c r="A27" s="66" t="s">
        <v>26</v>
      </c>
      <c r="B27" s="66"/>
      <c r="C27" s="66"/>
      <c r="D27" s="66"/>
      <c r="E27" s="66"/>
      <c r="F27" s="66"/>
      <c r="G27" s="66"/>
      <c r="H27" s="22">
        <v>10</v>
      </c>
      <c r="I27" s="22">
        <v>0</v>
      </c>
      <c r="J27" s="63"/>
      <c r="K27" s="64"/>
      <c r="L27" s="23">
        <f>L28</f>
        <v>192000</v>
      </c>
      <c r="M27" s="23">
        <f>M28</f>
        <v>192000</v>
      </c>
      <c r="N27" s="24">
        <f>N28</f>
        <v>192000</v>
      </c>
    </row>
    <row r="28" spans="1:14" ht="15.95" customHeight="1">
      <c r="A28" s="65" t="s">
        <v>27</v>
      </c>
      <c r="B28" s="65"/>
      <c r="C28" s="65"/>
      <c r="D28" s="65"/>
      <c r="E28" s="65"/>
      <c r="F28" s="65"/>
      <c r="G28" s="65"/>
      <c r="H28" s="14">
        <v>10</v>
      </c>
      <c r="I28" s="14">
        <v>1</v>
      </c>
      <c r="J28" s="61"/>
      <c r="K28" s="59"/>
      <c r="L28" s="15">
        <v>192000</v>
      </c>
      <c r="M28" s="15">
        <v>192000</v>
      </c>
      <c r="N28" s="16">
        <v>192000</v>
      </c>
    </row>
    <row r="29" spans="1:14" ht="15.95" customHeight="1">
      <c r="A29" s="53" t="s">
        <v>32</v>
      </c>
      <c r="B29" s="54"/>
      <c r="C29" s="54"/>
      <c r="D29" s="54"/>
      <c r="E29" s="54"/>
      <c r="F29" s="55"/>
      <c r="G29" s="47"/>
      <c r="H29" s="48">
        <v>11</v>
      </c>
      <c r="I29" s="48">
        <v>0</v>
      </c>
      <c r="J29" s="44"/>
      <c r="K29" s="44"/>
      <c r="L29" s="49">
        <f>L30</f>
        <v>1056635</v>
      </c>
      <c r="M29" s="49">
        <f t="shared" ref="M29:N29" si="1">M30</f>
        <v>0</v>
      </c>
      <c r="N29" s="49">
        <f t="shared" si="1"/>
        <v>0</v>
      </c>
    </row>
    <row r="30" spans="1:14" ht="15.95" customHeight="1">
      <c r="A30" s="50" t="s">
        <v>33</v>
      </c>
      <c r="B30" s="51"/>
      <c r="C30" s="51"/>
      <c r="D30" s="51"/>
      <c r="E30" s="51"/>
      <c r="F30" s="52"/>
      <c r="G30" s="45"/>
      <c r="H30" s="18">
        <v>11</v>
      </c>
      <c r="I30" s="18">
        <v>1</v>
      </c>
      <c r="J30" s="43"/>
      <c r="K30" s="43"/>
      <c r="L30" s="46">
        <v>1056635</v>
      </c>
      <c r="M30" s="46">
        <v>0</v>
      </c>
      <c r="N30" s="46">
        <v>0</v>
      </c>
    </row>
    <row r="31" spans="1:14" ht="17.25" customHeight="1" thickBot="1">
      <c r="A31" s="67" t="s">
        <v>0</v>
      </c>
      <c r="B31" s="68"/>
      <c r="C31" s="68"/>
      <c r="D31" s="68"/>
      <c r="E31" s="68"/>
      <c r="F31" s="69"/>
      <c r="G31" s="28"/>
      <c r="H31" s="28" t="s">
        <v>8</v>
      </c>
      <c r="I31" s="28" t="s">
        <v>8</v>
      </c>
      <c r="J31" s="29"/>
      <c r="K31" s="29"/>
      <c r="L31" s="30">
        <f>L11+L16+L18+L21+L23+L25+L27+L29</f>
        <v>17825700</v>
      </c>
      <c r="M31" s="30">
        <f>M11+M16+M18+M21+M23+M25+M27+M10</f>
        <v>16740300</v>
      </c>
      <c r="N31" s="31">
        <f>N11+N16+N18+N21+N23+N25+N27+N10</f>
        <v>17075700</v>
      </c>
    </row>
    <row r="32" spans="1:14" ht="25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</row>
  </sheetData>
  <mergeCells count="42">
    <mergeCell ref="A6:N6"/>
    <mergeCell ref="A26:G26"/>
    <mergeCell ref="J26:K26"/>
    <mergeCell ref="A24:G24"/>
    <mergeCell ref="J24:K24"/>
    <mergeCell ref="A25:G25"/>
    <mergeCell ref="J25:K25"/>
    <mergeCell ref="A12:G12"/>
    <mergeCell ref="J12:K12"/>
    <mergeCell ref="A13:G13"/>
    <mergeCell ref="J14:K14"/>
    <mergeCell ref="A15:G15"/>
    <mergeCell ref="A9:F9"/>
    <mergeCell ref="A16:G16"/>
    <mergeCell ref="J16:K16"/>
    <mergeCell ref="J18:K18"/>
    <mergeCell ref="A31:F31"/>
    <mergeCell ref="A11:G11"/>
    <mergeCell ref="J11:K11"/>
    <mergeCell ref="A19:G19"/>
    <mergeCell ref="J19:K19"/>
    <mergeCell ref="A21:G21"/>
    <mergeCell ref="J21:K21"/>
    <mergeCell ref="J15:K15"/>
    <mergeCell ref="A27:G27"/>
    <mergeCell ref="J27:K27"/>
    <mergeCell ref="A17:G17"/>
    <mergeCell ref="J17:K17"/>
    <mergeCell ref="A18:G18"/>
    <mergeCell ref="J28:K28"/>
    <mergeCell ref="A28:G28"/>
    <mergeCell ref="A20:G20"/>
    <mergeCell ref="A30:F30"/>
    <mergeCell ref="A29:F29"/>
    <mergeCell ref="A10:F10"/>
    <mergeCell ref="J20:K20"/>
    <mergeCell ref="J13:K13"/>
    <mergeCell ref="A14:G14"/>
    <mergeCell ref="J23:K23"/>
    <mergeCell ref="A22:G22"/>
    <mergeCell ref="J22:K22"/>
    <mergeCell ref="A23:G23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2024-01-31T10:21:43Z</dcterms:modified>
</cp:coreProperties>
</file>