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90"/>
  </bookViews>
  <sheets>
    <sheet name="Лист1" sheetId="1" r:id="rId1"/>
    <sheet name="Лист2" sheetId="2" state="hidden" r:id="rId2"/>
  </sheets>
  <calcPr calcId="125725"/>
</workbook>
</file>

<file path=xl/calcChain.xml><?xml version="1.0" encoding="utf-8"?>
<calcChain xmlns="http://schemas.openxmlformats.org/spreadsheetml/2006/main">
  <c r="P47" i="1"/>
  <c r="P48"/>
  <c r="P49"/>
  <c r="P50"/>
  <c r="P19"/>
  <c r="P26" l="1"/>
  <c r="P25"/>
  <c r="P24"/>
  <c r="P12" s="1"/>
  <c r="P76" l="1"/>
  <c r="P75" s="1"/>
  <c r="P77"/>
  <c r="R13" l="1"/>
  <c r="Q13"/>
  <c r="P13"/>
  <c r="R14"/>
  <c r="Q14"/>
  <c r="P14"/>
  <c r="R15"/>
  <c r="Q15"/>
  <c r="P15"/>
  <c r="R19"/>
  <c r="R18" s="1"/>
  <c r="Q19"/>
  <c r="Q17" s="1"/>
  <c r="P17"/>
  <c r="P28"/>
  <c r="R28"/>
  <c r="Q28"/>
  <c r="Q29"/>
  <c r="P29"/>
  <c r="R29"/>
  <c r="R30"/>
  <c r="Q30"/>
  <c r="P30"/>
  <c r="P32"/>
  <c r="P33"/>
  <c r="P34"/>
  <c r="R39"/>
  <c r="R38" s="1"/>
  <c r="Q39"/>
  <c r="Q38" s="1"/>
  <c r="P39"/>
  <c r="P38" s="1"/>
  <c r="P36" s="1"/>
  <c r="P42"/>
  <c r="P43"/>
  <c r="P44"/>
  <c r="P45"/>
  <c r="Q42"/>
  <c r="Q43"/>
  <c r="Q44"/>
  <c r="Q45"/>
  <c r="R42"/>
  <c r="R43"/>
  <c r="R44"/>
  <c r="R45"/>
  <c r="R53"/>
  <c r="R54"/>
  <c r="R55"/>
  <c r="Q52"/>
  <c r="Q53"/>
  <c r="Q54"/>
  <c r="Q55"/>
  <c r="R79"/>
  <c r="R80"/>
  <c r="R81"/>
  <c r="R82"/>
  <c r="R17" l="1"/>
  <c r="P18"/>
  <c r="Q37"/>
  <c r="Q36"/>
  <c r="P37"/>
  <c r="Q18"/>
  <c r="R57"/>
  <c r="R58"/>
  <c r="R59"/>
  <c r="R60"/>
  <c r="Q57"/>
  <c r="Q58"/>
  <c r="Q59"/>
  <c r="Q60"/>
  <c r="P63"/>
  <c r="P64"/>
  <c r="P65"/>
  <c r="Q63"/>
  <c r="Q64"/>
  <c r="R63"/>
  <c r="R64"/>
  <c r="R65"/>
  <c r="Q65"/>
  <c r="P71"/>
  <c r="P72"/>
  <c r="P73"/>
  <c r="R67"/>
  <c r="Q67"/>
  <c r="Q68"/>
  <c r="R68"/>
  <c r="R69"/>
  <c r="Q69"/>
  <c r="P69"/>
  <c r="R85"/>
  <c r="Q85"/>
  <c r="R86"/>
  <c r="R87"/>
  <c r="Q86"/>
  <c r="Q87"/>
  <c r="P67"/>
  <c r="P68"/>
  <c r="P57"/>
  <c r="P58"/>
  <c r="P59"/>
  <c r="P60"/>
  <c r="P53"/>
  <c r="P52" s="1"/>
  <c r="P54"/>
  <c r="P55"/>
  <c r="P84"/>
  <c r="P85"/>
  <c r="P86"/>
  <c r="P87"/>
  <c r="R12"/>
  <c r="Q12"/>
  <c r="P62" l="1"/>
  <c r="P11"/>
  <c r="R32"/>
  <c r="Q32"/>
  <c r="R37"/>
  <c r="R36" s="1"/>
  <c r="R52"/>
  <c r="R62"/>
  <c r="Q62"/>
  <c r="Q11" s="1"/>
  <c r="R84"/>
  <c r="Q84"/>
  <c r="R11" l="1"/>
  <c r="R89" s="1"/>
  <c r="P89"/>
  <c r="Q89"/>
</calcChain>
</file>

<file path=xl/sharedStrings.xml><?xml version="1.0" encoding="utf-8"?>
<sst xmlns="http://schemas.openxmlformats.org/spreadsheetml/2006/main" count="217" uniqueCount="93">
  <si>
    <t>Наименование</t>
  </si>
  <si>
    <t>ЦСР</t>
  </si>
  <si>
    <t>РЗ</t>
  </si>
  <si>
    <t>ПР</t>
  </si>
  <si>
    <t>ВР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</si>
  <si>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</si>
  <si>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6700000000</t>
  </si>
  <si>
    <t>Подпрограмма "Осуществление деятельности аппарата управления"</t>
  </si>
  <si>
    <t>6710000000</t>
  </si>
  <si>
    <t>Глава муниципального образования</t>
  </si>
  <si>
    <t>6710010010</t>
  </si>
  <si>
    <t>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</si>
  <si>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</si>
  <si>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</si>
  <si>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</si>
  <si>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120</t>
  </si>
  <si>
    <t>Аппарат администрации муниципального образования</t>
  </si>
  <si>
    <t>6710010020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</si>
  <si>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</si>
  <si>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</si>
  <si>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240</t>
  </si>
  <si>
    <t>Иные межбюджетные трансферты</t>
  </si>
  <si>
    <t>540</t>
  </si>
  <si>
    <t>Уплата налогов, сборов и иных платежей</t>
  </si>
  <si>
    <t>850</t>
  </si>
  <si>
    <t>Межбюджетные трансферты на осуществление части переданных в район полномочий по внешнему муниципальному контролю</t>
  </si>
  <si>
    <t>6710010080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</si>
  <si>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</si>
  <si>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 муниципального образования поселения</t>
  </si>
  <si>
    <t>6710025050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</si>
  <si>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</si>
  <si>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</si>
  <si>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</si>
  <si>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310</t>
  </si>
  <si>
    <t>Подпрограмма "Обеспечение осуществления части, переданных органами власти другого уровня, полномочий</t>
  </si>
  <si>
    <t>6720000000</t>
  </si>
  <si>
    <t>6720051180</t>
  </si>
  <si>
    <t>НАЦИОНАЛЬНАЯ ОБОРОНА</t>
  </si>
  <si>
    <t>Мобилизационная и вневойсковая подготовка</t>
  </si>
  <si>
    <t>Подпрограмма "Обеспечение пожарной безопасности на территории муниципального образования Черкасский сельсовет"</t>
  </si>
  <si>
    <t>6730000000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</si>
  <si>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</si>
  <si>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6730095020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</si>
  <si>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</si>
  <si>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</si>
  <si>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</si>
  <si>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6740000000</t>
  </si>
  <si>
    <t>Меры поддержки добровольных народных дружин</t>
  </si>
  <si>
    <t>6740020040</t>
  </si>
  <si>
    <t>Другие вопросы в области национальной безопасности и правоохранительной деятельности</t>
  </si>
  <si>
    <t>Подпрограмма "Развитие дорожного хозяйства на территории муниципального образования Черкасский сельсовет"</t>
  </si>
  <si>
    <t>6750000000</t>
  </si>
  <si>
    <t>Содержание и ремонт, капитальный ремонт автомобильных дорог общего пользования и искусственных сооружений на них</t>
  </si>
  <si>
    <t>6750095280</t>
  </si>
  <si>
    <t>НАЦИОНАЛЬНАЯ ЭКОНОМИКА</t>
  </si>
  <si>
    <t>Дорожное хозяйство (дорожные фонды)</t>
  </si>
  <si>
    <t>Подпрограмма "Благоустройство территории муниципального образования Черкасский сельсовет"</t>
  </si>
  <si>
    <t>6760000000</t>
  </si>
  <si>
    <t>Финансовое обеспечение мероприятий по благоустройству территории муниципального образования поселения</t>
  </si>
  <si>
    <t>6760095310</t>
  </si>
  <si>
    <t>ЖИЛИЩНО-КОММУНАЛЬНОЕ ХОЗЯЙСТВО</t>
  </si>
  <si>
    <t>Благоустройство</t>
  </si>
  <si>
    <t>6770000000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</si>
  <si>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</si>
  <si>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6770075080</t>
  </si>
  <si>
    <t>КУЛЬТУРА, КИНЕМАТОГРАФИЯ</t>
  </si>
  <si>
    <t>Культура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</si>
  <si>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</si>
  <si>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6770095220</t>
  </si>
  <si>
    <t>Непрограммное направление расходов (непрограммные мероприятия)</t>
  </si>
  <si>
    <t>7700000000</t>
  </si>
  <si>
    <t>Членские взносы в Совет (ассоциацию) муниципальных образований</t>
  </si>
  <si>
    <t>7700095100</t>
  </si>
  <si>
    <t>Другие общегосударственные вопросы</t>
  </si>
  <si>
    <t>Приложение № 9</t>
  </si>
  <si>
    <t>к решению Совета депутатов</t>
  </si>
  <si>
    <t>Черкасского совета</t>
  </si>
  <si>
    <t>Повышение заработной платы работников муниципальных учреждений культуры</t>
  </si>
  <si>
    <t>Подпрограмма "Развитие системы градорегулирования в муниципальном образовании Черкасский сельсовет Саракташского района 
Оренбургской области"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</si>
  <si>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</si>
  <si>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67А00S1510</t>
  </si>
  <si>
    <t>Другие вопросы в области национальной экономики</t>
  </si>
  <si>
    <t>Физическая культура</t>
  </si>
  <si>
    <t>ФИЗИЧЕСКАЯ КУЛЬТУРА И СПОРТ</t>
  </si>
  <si>
    <t>677П5S1402</t>
  </si>
  <si>
    <t>Осуществление первичного воинского учета органами местного самоуправления поселений, муниципальных и городских округов</t>
  </si>
  <si>
    <t>Реализация инициативных проектов (приобретение оборудования для спортивной (игровой, спортивно-игровой) площадки)</t>
  </si>
  <si>
    <t>Подпрограмма "Развитие культуры и спорта на территории муниципального образования Черкасский сельсовет"</t>
  </si>
  <si>
    <t>Достижение показателей по оплате труда</t>
  </si>
  <si>
    <t>67А0000000</t>
  </si>
  <si>
    <t>(руб.)</t>
  </si>
  <si>
    <t>РАСПРЕДЕЛЕНИЕ БЮДЖЕТНЫХ АССИГНОВАНИЙ БЮДЖЕТА ПО ЦЕЛЕВЫМ СТАТЬЯМ (МУНИЦИПАЛЬНЫМ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ГОДОВ</t>
  </si>
  <si>
    <t>от 26 декабря 2022 года № 106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</si>
</sst>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0" fillId="0" borderId="0" xfId="0"/>
    <xf numFmtId="0" fontId="2" fillId="0" borderId="9" xfId="1" applyNumberFormat="1" applyFont="1" applyBorder="1" applyProtection="1"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8" xfId="1" applyNumberFormat="1" applyFont="1" applyFill="1" applyBorder="1" applyAlignment="1" applyProtection="1">
      <alignment wrapText="1"/>
      <protection hidden="1"/>
    </xf>
    <xf numFmtId="0" fontId="4" fillId="0" borderId="0" xfId="0" applyFont="1"/>
    <xf numFmtId="167" fontId="5" fillId="0" borderId="11" xfId="1" applyNumberFormat="1" applyFont="1" applyFill="1" applyBorder="1" applyAlignment="1" applyProtection="1">
      <protection hidden="1"/>
    </xf>
    <xf numFmtId="166" fontId="5" fillId="0" borderId="11" xfId="1" applyNumberFormat="1" applyFont="1" applyFill="1" applyBorder="1" applyAlignment="1" applyProtection="1">
      <protection hidden="1"/>
    </xf>
    <xf numFmtId="165" fontId="5" fillId="0" borderId="12" xfId="1" applyNumberFormat="1" applyFont="1" applyFill="1" applyBorder="1" applyAlignment="1" applyProtection="1">
      <protection hidden="1"/>
    </xf>
    <xf numFmtId="164" fontId="5" fillId="0" borderId="11" xfId="1" applyNumberFormat="1" applyFont="1" applyFill="1" applyBorder="1" applyAlignment="1" applyProtection="1">
      <protection hidden="1"/>
    </xf>
    <xf numFmtId="167" fontId="5" fillId="0" borderId="4" xfId="1" applyNumberFormat="1" applyFont="1" applyFill="1" applyBorder="1" applyAlignment="1" applyProtection="1">
      <protection hidden="1"/>
    </xf>
    <xf numFmtId="166" fontId="5" fillId="0" borderId="4" xfId="1" applyNumberFormat="1" applyFont="1" applyFill="1" applyBorder="1" applyAlignment="1" applyProtection="1">
      <protection hidden="1"/>
    </xf>
    <xf numFmtId="165" fontId="5" fillId="0" borderId="7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67" fontId="3" fillId="0" borderId="4" xfId="1" applyNumberFormat="1" applyFont="1" applyFill="1" applyBorder="1" applyAlignment="1" applyProtection="1">
      <protection hidden="1"/>
    </xf>
    <xf numFmtId="166" fontId="3" fillId="0" borderId="4" xfId="1" applyNumberFormat="1" applyFont="1" applyFill="1" applyBorder="1" applyAlignment="1" applyProtection="1">
      <protection hidden="1"/>
    </xf>
    <xf numFmtId="165" fontId="3" fillId="0" borderId="7" xfId="1" applyNumberFormat="1" applyFont="1" applyFill="1" applyBorder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Protection="1">
      <protection hidden="1"/>
    </xf>
    <xf numFmtId="167" fontId="3" fillId="0" borderId="2" xfId="1" applyNumberFormat="1" applyFont="1" applyFill="1" applyBorder="1" applyAlignment="1" applyProtection="1">
      <protection hidden="1"/>
    </xf>
    <xf numFmtId="166" fontId="3" fillId="0" borderId="2" xfId="1" applyNumberFormat="1" applyFont="1" applyFill="1" applyBorder="1" applyAlignment="1" applyProtection="1">
      <protection hidden="1"/>
    </xf>
    <xf numFmtId="165" fontId="3" fillId="0" borderId="6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7" fillId="0" borderId="0" xfId="2" applyNumberFormat="1" applyFont="1" applyFill="1" applyAlignment="1" applyProtection="1">
      <protection hidden="1"/>
    </xf>
    <xf numFmtId="0" fontId="5" fillId="0" borderId="0" xfId="2" applyFill="1" applyProtection="1">
      <protection hidden="1"/>
    </xf>
    <xf numFmtId="164" fontId="7" fillId="0" borderId="0" xfId="2" applyNumberFormat="1" applyFont="1" applyFill="1" applyAlignment="1" applyProtection="1">
      <protection hidden="1"/>
    </xf>
    <xf numFmtId="0" fontId="2" fillId="0" borderId="0" xfId="2" applyNumberFormat="1" applyFont="1" applyFill="1" applyAlignment="1" applyProtection="1">
      <alignment vertical="distributed"/>
      <protection hidden="1"/>
    </xf>
    <xf numFmtId="0" fontId="3" fillId="0" borderId="10" xfId="1" applyNumberFormat="1" applyFont="1" applyFill="1" applyBorder="1" applyAlignment="1" applyProtection="1">
      <alignment wrapText="1"/>
      <protection hidden="1"/>
    </xf>
    <xf numFmtId="0" fontId="3" fillId="0" borderId="9" xfId="1" applyNumberFormat="1" applyFont="1" applyFill="1" applyBorder="1" applyAlignment="1" applyProtection="1">
      <alignment wrapText="1"/>
      <protection hidden="1"/>
    </xf>
    <xf numFmtId="167" fontId="3" fillId="0" borderId="4" xfId="1" applyNumberFormat="1" applyFont="1" applyFill="1" applyBorder="1" applyAlignment="1" applyProtection="1">
      <alignment horizontal="left"/>
      <protection hidden="1"/>
    </xf>
    <xf numFmtId="167" fontId="5" fillId="0" borderId="4" xfId="1" applyNumberFormat="1" applyFont="1" applyFill="1" applyBorder="1" applyAlignment="1" applyProtection="1">
      <alignment horizontal="left"/>
      <protection hidden="1"/>
    </xf>
    <xf numFmtId="165" fontId="5" fillId="0" borderId="7" xfId="1" applyNumberFormat="1" applyFont="1" applyFill="1" applyBorder="1" applyAlignment="1" applyProtection="1">
      <alignment horizontal="left"/>
      <protection hidden="1"/>
    </xf>
    <xf numFmtId="165" fontId="3" fillId="0" borderId="7" xfId="1" applyNumberFormat="1" applyFont="1" applyFill="1" applyBorder="1" applyAlignment="1" applyProtection="1">
      <alignment horizontal="left"/>
      <protection hidden="1"/>
    </xf>
    <xf numFmtId="164" fontId="5" fillId="0" borderId="22" xfId="1" applyNumberFormat="1" applyFont="1" applyFill="1" applyBorder="1" applyAlignment="1" applyProtection="1">
      <protection hidden="1"/>
    </xf>
    <xf numFmtId="164" fontId="5" fillId="0" borderId="23" xfId="1" applyNumberFormat="1" applyFont="1" applyFill="1" applyBorder="1" applyAlignment="1" applyProtection="1">
      <protection hidden="1"/>
    </xf>
    <xf numFmtId="164" fontId="3" fillId="0" borderId="23" xfId="1" applyNumberFormat="1" applyFont="1" applyFill="1" applyBorder="1" applyAlignment="1" applyProtection="1">
      <protection hidden="1"/>
    </xf>
    <xf numFmtId="164" fontId="3" fillId="0" borderId="24" xfId="1" applyNumberFormat="1" applyFont="1" applyFill="1" applyBorder="1" applyAlignment="1" applyProtection="1"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3" fillId="0" borderId="8" xfId="1" applyNumberFormat="1" applyFont="1" applyFill="1" applyBorder="1" applyAlignment="1" applyProtection="1">
      <alignment wrapText="1"/>
      <protection hidden="1"/>
    </xf>
    <xf numFmtId="0" fontId="5" fillId="0" borderId="5" xfId="1" applyNumberFormat="1" applyFont="1" applyFill="1" applyBorder="1" applyAlignment="1" applyProtection="1">
      <alignment wrapText="1"/>
      <protection hidden="1"/>
    </xf>
    <xf numFmtId="0" fontId="5" fillId="0" borderId="8" xfId="1" applyNumberFormat="1" applyFont="1" applyFill="1" applyBorder="1" applyAlignment="1" applyProtection="1">
      <alignment wrapText="1"/>
      <protection hidden="1"/>
    </xf>
    <xf numFmtId="167" fontId="3" fillId="0" borderId="7" xfId="1" applyNumberFormat="1" applyFont="1" applyFill="1" applyBorder="1" applyAlignment="1" applyProtection="1">
      <protection hidden="1"/>
    </xf>
    <xf numFmtId="166" fontId="3" fillId="0" borderId="7" xfId="1" applyNumberFormat="1" applyFont="1" applyFill="1" applyBorder="1" applyAlignment="1" applyProtection="1">
      <protection hidden="1"/>
    </xf>
    <xf numFmtId="164" fontId="3" fillId="0" borderId="7" xfId="1" applyNumberFormat="1" applyFont="1" applyFill="1" applyBorder="1" applyAlignment="1" applyProtection="1">
      <protection hidden="1"/>
    </xf>
    <xf numFmtId="167" fontId="5" fillId="0" borderId="7" xfId="1" applyNumberFormat="1" applyFont="1" applyFill="1" applyBorder="1" applyAlignment="1" applyProtection="1">
      <alignment horizontal="left"/>
      <protection hidden="1"/>
    </xf>
    <xf numFmtId="166" fontId="5" fillId="0" borderId="7" xfId="1" applyNumberFormat="1" applyFont="1" applyFill="1" applyBorder="1" applyAlignment="1" applyProtection="1">
      <protection hidden="1"/>
    </xf>
    <xf numFmtId="164" fontId="5" fillId="0" borderId="7" xfId="1" applyNumberFormat="1" applyFont="1" applyFill="1" applyBorder="1" applyAlignment="1" applyProtection="1">
      <protection hidden="1"/>
    </xf>
    <xf numFmtId="0" fontId="5" fillId="0" borderId="8" xfId="1" applyNumberFormat="1" applyFont="1" applyFill="1" applyBorder="1" applyProtection="1">
      <protection hidden="1"/>
    </xf>
    <xf numFmtId="0" fontId="0" fillId="0" borderId="25" xfId="0" applyBorder="1"/>
    <xf numFmtId="0" fontId="5" fillId="0" borderId="26" xfId="1" applyNumberFormat="1" applyFont="1" applyFill="1" applyBorder="1" applyAlignment="1" applyProtection="1">
      <protection hidden="1"/>
    </xf>
    <xf numFmtId="4" fontId="6" fillId="0" borderId="27" xfId="1" applyNumberFormat="1" applyFont="1" applyFill="1" applyBorder="1" applyAlignment="1" applyProtection="1">
      <protection hidden="1"/>
    </xf>
    <xf numFmtId="4" fontId="6" fillId="0" borderId="26" xfId="1" applyNumberFormat="1" applyFont="1" applyFill="1" applyBorder="1" applyAlignment="1" applyProtection="1">
      <protection hidden="1"/>
    </xf>
    <xf numFmtId="0" fontId="5" fillId="0" borderId="15" xfId="1" applyFont="1" applyBorder="1" applyProtection="1">
      <protection hidden="1"/>
    </xf>
    <xf numFmtId="0" fontId="5" fillId="0" borderId="19" xfId="1" applyFont="1" applyBorder="1" applyProtection="1">
      <protection hidden="1"/>
    </xf>
    <xf numFmtId="0" fontId="5" fillId="0" borderId="19" xfId="1" applyNumberFormat="1" applyFont="1" applyFill="1" applyBorder="1" applyAlignment="1" applyProtection="1">
      <protection hidden="1"/>
    </xf>
    <xf numFmtId="0" fontId="5" fillId="0" borderId="18" xfId="1" applyNumberFormat="1" applyFont="1" applyFill="1" applyBorder="1" applyAlignment="1" applyProtection="1">
      <protection hidden="1"/>
    </xf>
    <xf numFmtId="0" fontId="3" fillId="0" borderId="10" xfId="1" applyNumberFormat="1" applyFont="1" applyFill="1" applyBorder="1" applyAlignment="1" applyProtection="1">
      <alignment wrapText="1"/>
      <protection hidden="1"/>
    </xf>
    <xf numFmtId="0" fontId="3" fillId="0" borderId="9" xfId="1" applyNumberFormat="1" applyFont="1" applyFill="1" applyBorder="1" applyAlignment="1" applyProtection="1">
      <alignment wrapText="1"/>
      <protection hidden="1"/>
    </xf>
    <xf numFmtId="167" fontId="3" fillId="0" borderId="7" xfId="1" applyNumberFormat="1" applyFont="1" applyFill="1" applyBorder="1" applyAlignment="1" applyProtection="1">
      <alignment horizontal="left"/>
      <protection hidden="1"/>
    </xf>
    <xf numFmtId="0" fontId="3" fillId="0" borderId="8" xfId="1" applyNumberFormat="1" applyFont="1" applyFill="1" applyBorder="1" applyAlignment="1" applyProtection="1">
      <alignment wrapText="1"/>
      <protection hidden="1"/>
    </xf>
    <xf numFmtId="0" fontId="4" fillId="0" borderId="0" xfId="0" applyFont="1" applyAlignment="1">
      <alignment horizontal="right"/>
    </xf>
    <xf numFmtId="0" fontId="6" fillId="0" borderId="16" xfId="1" applyNumberFormat="1" applyFont="1" applyFill="1" applyBorder="1" applyAlignment="1" applyProtection="1">
      <alignment horizontal="center" vertical="center"/>
      <protection hidden="1"/>
    </xf>
    <xf numFmtId="0" fontId="3" fillId="0" borderId="10" xfId="1" applyNumberFormat="1" applyFont="1" applyFill="1" applyBorder="1" applyAlignment="1" applyProtection="1">
      <alignment wrapText="1"/>
      <protection hidden="1"/>
    </xf>
    <xf numFmtId="0" fontId="3" fillId="0" borderId="9" xfId="1" applyNumberFormat="1" applyFont="1" applyFill="1" applyBorder="1" applyAlignment="1" applyProtection="1">
      <alignment wrapText="1"/>
      <protection hidden="1"/>
    </xf>
    <xf numFmtId="0" fontId="2" fillId="0" borderId="14" xfId="1" applyNumberFormat="1" applyFont="1" applyFill="1" applyBorder="1" applyAlignment="1" applyProtection="1">
      <alignment wrapText="1"/>
      <protection hidden="1"/>
    </xf>
    <xf numFmtId="0" fontId="2" fillId="0" borderId="13" xfId="1" applyNumberFormat="1" applyFont="1" applyFill="1" applyBorder="1" applyAlignment="1" applyProtection="1">
      <alignment wrapText="1"/>
      <protection hidden="1"/>
    </xf>
    <xf numFmtId="0" fontId="2" fillId="0" borderId="7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wrapText="1"/>
      <protection hidden="1"/>
    </xf>
    <xf numFmtId="0" fontId="5" fillId="0" borderId="9" xfId="1" applyNumberFormat="1" applyFont="1" applyFill="1" applyBorder="1" applyAlignment="1" applyProtection="1">
      <alignment wrapText="1"/>
      <protection hidden="1"/>
    </xf>
    <xf numFmtId="0" fontId="5" fillId="0" borderId="5" xfId="1" applyNumberFormat="1" applyFont="1" applyFill="1" applyBorder="1" applyAlignment="1" applyProtection="1">
      <alignment wrapText="1"/>
      <protection hidden="1"/>
    </xf>
    <xf numFmtId="0" fontId="5" fillId="0" borderId="8" xfId="1" applyNumberFormat="1" applyFont="1" applyFill="1" applyBorder="1" applyAlignment="1" applyProtection="1">
      <alignment wrapText="1"/>
      <protection hidden="1"/>
    </xf>
    <xf numFmtId="0" fontId="5" fillId="0" borderId="10" xfId="1" applyNumberFormat="1" applyFont="1" applyFill="1" applyBorder="1" applyAlignment="1" applyProtection="1">
      <alignment wrapText="1"/>
      <protection hidden="1"/>
    </xf>
    <xf numFmtId="0" fontId="5" fillId="0" borderId="8" xfId="1" applyNumberFormat="1" applyFont="1" applyFill="1" applyBorder="1" applyAlignment="1" applyProtection="1">
      <alignment horizontal="left" wrapText="1"/>
      <protection hidden="1"/>
    </xf>
    <xf numFmtId="0" fontId="5" fillId="0" borderId="7" xfId="1" applyNumberFormat="1" applyFont="1" applyFill="1" applyBorder="1" applyAlignment="1" applyProtection="1">
      <alignment horizontal="left" wrapText="1"/>
      <protection hidden="1"/>
    </xf>
    <xf numFmtId="0" fontId="3" fillId="0" borderId="8" xfId="1" applyNumberFormat="1" applyFont="1" applyFill="1" applyBorder="1" applyAlignment="1" applyProtection="1">
      <alignment horizontal="left" wrapText="1"/>
      <protection hidden="1"/>
    </xf>
    <xf numFmtId="0" fontId="3" fillId="0" borderId="7" xfId="1" applyNumberFormat="1" applyFont="1" applyFill="1" applyBorder="1" applyAlignment="1" applyProtection="1">
      <alignment horizontal="left" wrapText="1"/>
      <protection hidden="1"/>
    </xf>
    <xf numFmtId="0" fontId="2" fillId="0" borderId="9" xfId="1" applyNumberFormat="1" applyFont="1" applyFill="1" applyBorder="1" applyAlignment="1" applyProtection="1">
      <alignment wrapText="1"/>
      <protection hidden="1"/>
    </xf>
    <xf numFmtId="0" fontId="2" fillId="0" borderId="5" xfId="1" applyNumberFormat="1" applyFont="1" applyFill="1" applyBorder="1" applyAlignment="1" applyProtection="1">
      <alignment wrapText="1"/>
      <protection hidden="1"/>
    </xf>
    <xf numFmtId="0" fontId="2" fillId="0" borderId="8" xfId="1" applyNumberFormat="1" applyFont="1" applyFill="1" applyBorder="1" applyAlignment="1" applyProtection="1">
      <alignment wrapText="1"/>
      <protection hidden="1"/>
    </xf>
    <xf numFmtId="0" fontId="3" fillId="0" borderId="5" xfId="1" applyNumberFormat="1" applyFont="1" applyFill="1" applyBorder="1" applyAlignment="1" applyProtection="1">
      <alignment wrapText="1"/>
      <protection hidden="1"/>
    </xf>
    <xf numFmtId="0" fontId="3" fillId="0" borderId="8" xfId="1" applyNumberFormat="1" applyFont="1" applyFill="1" applyBorder="1" applyAlignment="1" applyProtection="1">
      <alignment wrapText="1"/>
      <protection hidden="1"/>
    </xf>
    <xf numFmtId="0" fontId="2" fillId="0" borderId="4" xfId="1" applyNumberFormat="1" applyFont="1" applyFill="1" applyBorder="1" applyAlignment="1" applyProtection="1">
      <alignment horizontal="left" wrapText="1"/>
      <protection hidden="1"/>
    </xf>
    <xf numFmtId="0" fontId="2" fillId="0" borderId="5" xfId="1" applyNumberFormat="1" applyFont="1" applyFill="1" applyBorder="1" applyAlignment="1" applyProtection="1">
      <alignment horizontal="left" wrapText="1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0" fontId="5" fillId="0" borderId="9" xfId="1" applyNumberFormat="1" applyFont="1" applyFill="1" applyBorder="1" applyAlignment="1" applyProtection="1">
      <alignment horizontal="left" wrapText="1"/>
      <protection hidden="1"/>
    </xf>
    <xf numFmtId="0" fontId="5" fillId="0" borderId="5" xfId="1" applyNumberFormat="1" applyFont="1" applyFill="1" applyBorder="1" applyAlignment="1" applyProtection="1">
      <alignment horizontal="left" wrapText="1"/>
      <protection hidden="1"/>
    </xf>
    <xf numFmtId="0" fontId="2" fillId="0" borderId="7" xfId="1" applyNumberFormat="1" applyFont="1" applyFill="1" applyBorder="1" applyAlignment="1" applyProtection="1">
      <alignment horizontal="left" wrapText="1"/>
      <protection hidden="1"/>
    </xf>
    <xf numFmtId="0" fontId="3" fillId="0" borderId="28" xfId="1" applyNumberFormat="1" applyFont="1" applyFill="1" applyBorder="1" applyAlignment="1" applyProtection="1">
      <alignment wrapText="1"/>
      <protection hidden="1"/>
    </xf>
    <xf numFmtId="0" fontId="3" fillId="0" borderId="3" xfId="1" applyNumberFormat="1" applyFont="1" applyFill="1" applyBorder="1" applyAlignment="1" applyProtection="1">
      <alignment wrapText="1"/>
      <protection hidden="1"/>
    </xf>
    <xf numFmtId="0" fontId="3" fillId="0" borderId="9" xfId="1" applyNumberFormat="1" applyFont="1" applyFill="1" applyBorder="1" applyAlignment="1" applyProtection="1">
      <alignment horizontal="left" wrapText="1"/>
      <protection hidden="1"/>
    </xf>
    <xf numFmtId="0" fontId="3" fillId="0" borderId="5" xfId="1" applyNumberFormat="1" applyFont="1" applyFill="1" applyBorder="1" applyAlignment="1" applyProtection="1">
      <alignment horizontal="left" wrapText="1"/>
      <protection hidden="1"/>
    </xf>
    <xf numFmtId="0" fontId="2" fillId="0" borderId="0" xfId="2" applyNumberFormat="1" applyFont="1" applyFill="1" applyAlignment="1" applyProtection="1">
      <alignment horizontal="center" vertical="distributed"/>
      <protection hidden="1"/>
    </xf>
    <xf numFmtId="0" fontId="6" fillId="0" borderId="21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20" xfId="1" applyNumberFormat="1" applyFont="1" applyFill="1" applyBorder="1" applyAlignment="1" applyProtection="1">
      <alignment horizontal="center" vertical="center"/>
      <protection hidden="1"/>
    </xf>
    <xf numFmtId="0" fontId="6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19" xfId="1" applyNumberFormat="1" applyFont="1" applyFill="1" applyBorder="1" applyAlignment="1" applyProtection="1">
      <alignment horizontal="center" vertical="center"/>
      <protection hidden="1"/>
    </xf>
    <xf numFmtId="0" fontId="6" fillId="0" borderId="18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7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9"/>
  <sheetViews>
    <sheetView showGridLines="0" tabSelected="1" zoomScale="80" zoomScaleNormal="80" workbookViewId="0">
      <selection activeCell="P62" sqref="P62"/>
    </sheetView>
  </sheetViews>
  <sheetFormatPr defaultRowHeight="15"/>
  <cols>
    <col min="1" max="1" width="1.85546875" style="1" customWidth="1"/>
    <col min="2" max="2" width="0.7109375" style="5" customWidth="1"/>
    <col min="3" max="3" width="1.42578125" style="5" customWidth="1"/>
    <col min="4" max="6" width="9.140625" style="5"/>
    <col min="7" max="7" width="5.28515625" style="5" customWidth="1"/>
    <col min="8" max="11" width="9.140625" style="5" hidden="1" customWidth="1"/>
    <col min="12" max="12" width="12.85546875" style="5" customWidth="1"/>
    <col min="13" max="13" width="6.42578125" style="5" customWidth="1"/>
    <col min="14" max="14" width="6.7109375" style="5" customWidth="1"/>
    <col min="15" max="15" width="7.28515625" style="5" customWidth="1"/>
    <col min="16" max="18" width="14.28515625" style="5" customWidth="1"/>
    <col min="19" max="19" width="14.28515625" customWidth="1"/>
  </cols>
  <sheetData>
    <row r="1" spans="1:21">
      <c r="Q1" s="23" t="s">
        <v>74</v>
      </c>
      <c r="R1" s="24"/>
    </row>
    <row r="2" spans="1:21" s="1" customForma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3" t="s">
        <v>75</v>
      </c>
      <c r="R2" s="24"/>
    </row>
    <row r="3" spans="1:21" s="1" customForma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3" t="s">
        <v>76</v>
      </c>
      <c r="R3" s="24"/>
    </row>
    <row r="4" spans="1:21" s="1" customForma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5" t="s">
        <v>92</v>
      </c>
      <c r="R4" s="24"/>
    </row>
    <row r="5" spans="1:21" s="1" customForma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5"/>
      <c r="R5" s="24"/>
    </row>
    <row r="6" spans="1:21" s="1" customForma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21" s="1" customFormat="1" ht="51" customHeight="1">
      <c r="A7" s="91" t="s">
        <v>91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26"/>
      <c r="T7" s="26"/>
      <c r="U7" s="26"/>
    </row>
    <row r="8" spans="1:21" ht="15.75" thickBot="1">
      <c r="R8" s="60" t="s">
        <v>90</v>
      </c>
    </row>
    <row r="9" spans="1:21" ht="15.75" customHeight="1" thickBot="1">
      <c r="B9" s="92" t="s">
        <v>0</v>
      </c>
      <c r="C9" s="93"/>
      <c r="D9" s="93"/>
      <c r="E9" s="93"/>
      <c r="F9" s="93"/>
      <c r="G9" s="93"/>
      <c r="H9" s="93"/>
      <c r="I9" s="93"/>
      <c r="J9" s="93"/>
      <c r="K9" s="94"/>
      <c r="L9" s="61" t="s">
        <v>1</v>
      </c>
      <c r="M9" s="61" t="s">
        <v>2</v>
      </c>
      <c r="N9" s="61" t="s">
        <v>3</v>
      </c>
      <c r="O9" s="61" t="s">
        <v>4</v>
      </c>
      <c r="P9" s="99">
        <v>2022</v>
      </c>
      <c r="Q9" s="98">
        <v>2023</v>
      </c>
      <c r="R9" s="98">
        <v>2024</v>
      </c>
    </row>
    <row r="10" spans="1:21" ht="8.25" customHeight="1" thickBot="1">
      <c r="B10" s="95"/>
      <c r="C10" s="96"/>
      <c r="D10" s="96"/>
      <c r="E10" s="96"/>
      <c r="F10" s="96"/>
      <c r="G10" s="96"/>
      <c r="H10" s="96"/>
      <c r="I10" s="96"/>
      <c r="J10" s="96"/>
      <c r="K10" s="97"/>
      <c r="L10" s="61"/>
      <c r="M10" s="61"/>
      <c r="N10" s="61"/>
      <c r="O10" s="61"/>
      <c r="P10" s="99"/>
      <c r="Q10" s="98"/>
      <c r="R10" s="98"/>
    </row>
    <row r="11" spans="1:21" ht="76.5" customHeight="1">
      <c r="B11" s="64" t="s">
        <v>5</v>
      </c>
      <c r="C11" s="64"/>
      <c r="D11" s="64"/>
      <c r="E11" s="64"/>
      <c r="F11" s="64"/>
      <c r="G11" s="64"/>
      <c r="H11" s="64"/>
      <c r="I11" s="64"/>
      <c r="J11" s="64"/>
      <c r="K11" s="65"/>
      <c r="L11" s="6" t="s">
        <v>6</v>
      </c>
      <c r="M11" s="7">
        <v>0</v>
      </c>
      <c r="N11" s="7">
        <v>0</v>
      </c>
      <c r="O11" s="8">
        <v>0</v>
      </c>
      <c r="P11" s="9">
        <f>P12+P36+P42+P47+P52+P57+P62</f>
        <v>14353158.5</v>
      </c>
      <c r="Q11" s="9">
        <f>Q12+Q36+Q42+Q47+Q52+Q57+Q62</f>
        <v>12761600</v>
      </c>
      <c r="R11" s="33">
        <f>R12+R36+R42+R47+R52+R57+R62+R79</f>
        <v>13117200</v>
      </c>
    </row>
    <row r="12" spans="1:21" ht="38.25" customHeight="1">
      <c r="B12" s="2"/>
      <c r="C12" s="66" t="s">
        <v>7</v>
      </c>
      <c r="D12" s="66"/>
      <c r="E12" s="66"/>
      <c r="F12" s="66"/>
      <c r="G12" s="66"/>
      <c r="H12" s="66"/>
      <c r="I12" s="66"/>
      <c r="J12" s="66"/>
      <c r="K12" s="67"/>
      <c r="L12" s="10" t="s">
        <v>8</v>
      </c>
      <c r="M12" s="11">
        <v>0</v>
      </c>
      <c r="N12" s="11">
        <v>0</v>
      </c>
      <c r="O12" s="12">
        <v>0</v>
      </c>
      <c r="P12" s="13">
        <f>P16+P20+P21+P22+P23+P31+P35+P24</f>
        <v>5218865.4700000007</v>
      </c>
      <c r="Q12" s="13">
        <f>Q16+Q20+Q21+Q22+Q23+Q31+Q35</f>
        <v>4397652</v>
      </c>
      <c r="R12" s="34">
        <f>R16+R20+R21+R22+R23+R31+R35</f>
        <v>4414256</v>
      </c>
    </row>
    <row r="13" spans="1:21" ht="18" customHeight="1">
      <c r="B13" s="71" t="s">
        <v>9</v>
      </c>
      <c r="C13" s="71"/>
      <c r="D13" s="71"/>
      <c r="E13" s="71"/>
      <c r="F13" s="71"/>
      <c r="G13" s="71"/>
      <c r="H13" s="71"/>
      <c r="I13" s="71"/>
      <c r="J13" s="71"/>
      <c r="K13" s="68"/>
      <c r="L13" s="10" t="s">
        <v>10</v>
      </c>
      <c r="M13" s="11">
        <v>0</v>
      </c>
      <c r="N13" s="11">
        <v>0</v>
      </c>
      <c r="O13" s="12" t="s">
        <v>11</v>
      </c>
      <c r="P13" s="13">
        <f>P16</f>
        <v>1210265.5</v>
      </c>
      <c r="Q13" s="13">
        <f>Q16</f>
        <v>1140552</v>
      </c>
      <c r="R13" s="34">
        <f>R16</f>
        <v>1143156</v>
      </c>
    </row>
    <row r="14" spans="1:21" ht="15" customHeight="1">
      <c r="B14" s="62" t="s">
        <v>12</v>
      </c>
      <c r="C14" s="62"/>
      <c r="D14" s="62"/>
      <c r="E14" s="62"/>
      <c r="F14" s="62"/>
      <c r="G14" s="62"/>
      <c r="H14" s="62"/>
      <c r="I14" s="62"/>
      <c r="J14" s="62"/>
      <c r="K14" s="63"/>
      <c r="L14" s="14" t="s">
        <v>10</v>
      </c>
      <c r="M14" s="15">
        <v>1</v>
      </c>
      <c r="N14" s="15">
        <v>0</v>
      </c>
      <c r="O14" s="16" t="s">
        <v>11</v>
      </c>
      <c r="P14" s="17">
        <f>P16</f>
        <v>1210265.5</v>
      </c>
      <c r="Q14" s="17">
        <f>Q16</f>
        <v>1140552</v>
      </c>
      <c r="R14" s="35">
        <f>R16</f>
        <v>1143156</v>
      </c>
    </row>
    <row r="15" spans="1:21" ht="36" customHeight="1">
      <c r="B15" s="62" t="s">
        <v>13</v>
      </c>
      <c r="C15" s="62"/>
      <c r="D15" s="62"/>
      <c r="E15" s="62"/>
      <c r="F15" s="62"/>
      <c r="G15" s="62"/>
      <c r="H15" s="62"/>
      <c r="I15" s="62"/>
      <c r="J15" s="62"/>
      <c r="K15" s="63"/>
      <c r="L15" s="14" t="s">
        <v>10</v>
      </c>
      <c r="M15" s="15">
        <v>1</v>
      </c>
      <c r="N15" s="15">
        <v>2</v>
      </c>
      <c r="O15" s="16" t="s">
        <v>11</v>
      </c>
      <c r="P15" s="17">
        <f>P16</f>
        <v>1210265.5</v>
      </c>
      <c r="Q15" s="17">
        <f>Q16</f>
        <v>1140552</v>
      </c>
      <c r="R15" s="35">
        <f>R16</f>
        <v>1143156</v>
      </c>
    </row>
    <row r="16" spans="1:21" ht="26.25" customHeight="1">
      <c r="B16" s="62" t="s">
        <v>14</v>
      </c>
      <c r="C16" s="62"/>
      <c r="D16" s="62"/>
      <c r="E16" s="62"/>
      <c r="F16" s="62"/>
      <c r="G16" s="62"/>
      <c r="H16" s="62"/>
      <c r="I16" s="62"/>
      <c r="J16" s="62"/>
      <c r="K16" s="63"/>
      <c r="L16" s="14" t="s">
        <v>10</v>
      </c>
      <c r="M16" s="15">
        <v>1</v>
      </c>
      <c r="N16" s="15">
        <v>2</v>
      </c>
      <c r="O16" s="16" t="s">
        <v>15</v>
      </c>
      <c r="P16" s="17">
        <v>1210265.5</v>
      </c>
      <c r="Q16" s="17">
        <v>1140552</v>
      </c>
      <c r="R16" s="35">
        <v>1143156</v>
      </c>
    </row>
    <row r="17" spans="1:18" ht="27.75" customHeight="1">
      <c r="B17" s="71" t="s">
        <v>16</v>
      </c>
      <c r="C17" s="71"/>
      <c r="D17" s="71"/>
      <c r="E17" s="71"/>
      <c r="F17" s="71"/>
      <c r="G17" s="71"/>
      <c r="H17" s="71"/>
      <c r="I17" s="71"/>
      <c r="J17" s="71"/>
      <c r="K17" s="68"/>
      <c r="L17" s="10" t="s">
        <v>17</v>
      </c>
      <c r="M17" s="11">
        <v>0</v>
      </c>
      <c r="N17" s="11">
        <v>0</v>
      </c>
      <c r="O17" s="12" t="s">
        <v>11</v>
      </c>
      <c r="P17" s="13">
        <f>P19</f>
        <v>3749475.64</v>
      </c>
      <c r="Q17" s="13">
        <f>Q19</f>
        <v>3019000</v>
      </c>
      <c r="R17" s="34">
        <f>R19</f>
        <v>3031000</v>
      </c>
    </row>
    <row r="18" spans="1:18">
      <c r="B18" s="62" t="s">
        <v>12</v>
      </c>
      <c r="C18" s="62"/>
      <c r="D18" s="62"/>
      <c r="E18" s="62"/>
      <c r="F18" s="62"/>
      <c r="G18" s="62"/>
      <c r="H18" s="62"/>
      <c r="I18" s="62"/>
      <c r="J18" s="62"/>
      <c r="K18" s="63"/>
      <c r="L18" s="14" t="s">
        <v>17</v>
      </c>
      <c r="M18" s="15">
        <v>1</v>
      </c>
      <c r="N18" s="15">
        <v>0</v>
      </c>
      <c r="O18" s="32">
        <v>0</v>
      </c>
      <c r="P18" s="17">
        <f>P19</f>
        <v>3749475.64</v>
      </c>
      <c r="Q18" s="17">
        <f>Q19</f>
        <v>3019000</v>
      </c>
      <c r="R18" s="35">
        <f>R19</f>
        <v>3031000</v>
      </c>
    </row>
    <row r="19" spans="1:18" ht="60.75" customHeight="1">
      <c r="B19" s="62" t="s">
        <v>18</v>
      </c>
      <c r="C19" s="62"/>
      <c r="D19" s="62"/>
      <c r="E19" s="62"/>
      <c r="F19" s="62"/>
      <c r="G19" s="62"/>
      <c r="H19" s="62"/>
      <c r="I19" s="62"/>
      <c r="J19" s="62"/>
      <c r="K19" s="63"/>
      <c r="L19" s="14" t="s">
        <v>17</v>
      </c>
      <c r="M19" s="15">
        <v>1</v>
      </c>
      <c r="N19" s="15">
        <v>4</v>
      </c>
      <c r="O19" s="16" t="s">
        <v>11</v>
      </c>
      <c r="P19" s="17">
        <f>P20+P21+P22+P23</f>
        <v>3749475.64</v>
      </c>
      <c r="Q19" s="17">
        <f>Q20+Q21+Q22+Q23</f>
        <v>3019000</v>
      </c>
      <c r="R19" s="35">
        <f>R20+R21+R22+R23</f>
        <v>3031000</v>
      </c>
    </row>
    <row r="20" spans="1:18" ht="26.25" customHeight="1">
      <c r="B20" s="62" t="s">
        <v>14</v>
      </c>
      <c r="C20" s="62"/>
      <c r="D20" s="62"/>
      <c r="E20" s="62"/>
      <c r="F20" s="62"/>
      <c r="G20" s="62"/>
      <c r="H20" s="62"/>
      <c r="I20" s="62"/>
      <c r="J20" s="62"/>
      <c r="K20" s="63"/>
      <c r="L20" s="14" t="s">
        <v>17</v>
      </c>
      <c r="M20" s="15">
        <v>1</v>
      </c>
      <c r="N20" s="15">
        <v>4</v>
      </c>
      <c r="O20" s="16" t="s">
        <v>15</v>
      </c>
      <c r="P20" s="17">
        <v>2754081.14</v>
      </c>
      <c r="Q20" s="17">
        <v>2343600</v>
      </c>
      <c r="R20" s="35">
        <v>2343600</v>
      </c>
    </row>
    <row r="21" spans="1:18" ht="37.5" customHeight="1">
      <c r="B21" s="62" t="s">
        <v>19</v>
      </c>
      <c r="C21" s="62"/>
      <c r="D21" s="62"/>
      <c r="E21" s="62"/>
      <c r="F21" s="62"/>
      <c r="G21" s="62"/>
      <c r="H21" s="62"/>
      <c r="I21" s="62"/>
      <c r="J21" s="62"/>
      <c r="K21" s="63"/>
      <c r="L21" s="14" t="s">
        <v>17</v>
      </c>
      <c r="M21" s="15">
        <v>1</v>
      </c>
      <c r="N21" s="15">
        <v>4</v>
      </c>
      <c r="O21" s="16" t="s">
        <v>20</v>
      </c>
      <c r="P21" s="17">
        <v>847963.5</v>
      </c>
      <c r="Q21" s="17">
        <v>572000</v>
      </c>
      <c r="R21" s="35">
        <v>584000</v>
      </c>
    </row>
    <row r="22" spans="1:18" ht="17.25" customHeight="1">
      <c r="B22" s="62" t="s">
        <v>21</v>
      </c>
      <c r="C22" s="62"/>
      <c r="D22" s="62"/>
      <c r="E22" s="62"/>
      <c r="F22" s="62"/>
      <c r="G22" s="62"/>
      <c r="H22" s="62"/>
      <c r="I22" s="62"/>
      <c r="J22" s="62"/>
      <c r="K22" s="63"/>
      <c r="L22" s="14" t="s">
        <v>17</v>
      </c>
      <c r="M22" s="15">
        <v>1</v>
      </c>
      <c r="N22" s="15">
        <v>4</v>
      </c>
      <c r="O22" s="16" t="s">
        <v>22</v>
      </c>
      <c r="P22" s="17">
        <v>75000</v>
      </c>
      <c r="Q22" s="17">
        <v>23400</v>
      </c>
      <c r="R22" s="35">
        <v>23400</v>
      </c>
    </row>
    <row r="23" spans="1:18" ht="13.5" customHeight="1">
      <c r="B23" s="62" t="s">
        <v>23</v>
      </c>
      <c r="C23" s="62"/>
      <c r="D23" s="62"/>
      <c r="E23" s="62"/>
      <c r="F23" s="62"/>
      <c r="G23" s="62"/>
      <c r="H23" s="62"/>
      <c r="I23" s="62"/>
      <c r="J23" s="62"/>
      <c r="K23" s="63"/>
      <c r="L23" s="14" t="s">
        <v>17</v>
      </c>
      <c r="M23" s="15">
        <v>1</v>
      </c>
      <c r="N23" s="15">
        <v>4</v>
      </c>
      <c r="O23" s="16" t="s">
        <v>24</v>
      </c>
      <c r="P23" s="17">
        <v>72431</v>
      </c>
      <c r="Q23" s="17">
        <v>80000</v>
      </c>
      <c r="R23" s="35">
        <v>80000</v>
      </c>
    </row>
    <row r="24" spans="1:18" s="1" customFormat="1" ht="28.5" customHeight="1">
      <c r="A24" s="48"/>
      <c r="B24" s="72" t="s">
        <v>88</v>
      </c>
      <c r="C24" s="73"/>
      <c r="D24" s="73"/>
      <c r="E24" s="73"/>
      <c r="F24" s="73"/>
      <c r="G24" s="73"/>
      <c r="H24" s="59"/>
      <c r="I24" s="56"/>
      <c r="J24" s="56"/>
      <c r="K24" s="57"/>
      <c r="L24" s="44">
        <v>6710097080</v>
      </c>
      <c r="M24" s="11">
        <v>0</v>
      </c>
      <c r="N24" s="11">
        <v>0</v>
      </c>
      <c r="O24" s="31">
        <v>0</v>
      </c>
      <c r="P24" s="13">
        <f>P27</f>
        <v>43600</v>
      </c>
      <c r="Q24" s="17">
        <v>0</v>
      </c>
      <c r="R24" s="43">
        <v>0</v>
      </c>
    </row>
    <row r="25" spans="1:18" s="1" customFormat="1" ht="13.5" customHeight="1">
      <c r="A25" s="48"/>
      <c r="B25" s="74" t="s">
        <v>12</v>
      </c>
      <c r="C25" s="75"/>
      <c r="D25" s="75"/>
      <c r="E25" s="75"/>
      <c r="F25" s="75"/>
      <c r="G25" s="75"/>
      <c r="H25" s="59"/>
      <c r="I25" s="56"/>
      <c r="J25" s="56"/>
      <c r="K25" s="57"/>
      <c r="L25" s="58">
        <v>6710097080</v>
      </c>
      <c r="M25" s="15">
        <v>1</v>
      </c>
      <c r="N25" s="15">
        <v>0</v>
      </c>
      <c r="O25" s="32">
        <v>0</v>
      </c>
      <c r="P25" s="17">
        <f>P27</f>
        <v>43600</v>
      </c>
      <c r="Q25" s="17">
        <v>0</v>
      </c>
      <c r="R25" s="43">
        <v>0</v>
      </c>
    </row>
    <row r="26" spans="1:18" s="1" customFormat="1" ht="60" customHeight="1">
      <c r="A26" s="48"/>
      <c r="B26" s="74" t="s">
        <v>18</v>
      </c>
      <c r="C26" s="75"/>
      <c r="D26" s="75"/>
      <c r="E26" s="75"/>
      <c r="F26" s="75"/>
      <c r="G26" s="75"/>
      <c r="H26" s="59"/>
      <c r="I26" s="56"/>
      <c r="J26" s="56"/>
      <c r="K26" s="57"/>
      <c r="L26" s="58">
        <v>6710097080</v>
      </c>
      <c r="M26" s="15">
        <v>1</v>
      </c>
      <c r="N26" s="15">
        <v>4</v>
      </c>
      <c r="O26" s="32">
        <v>0</v>
      </c>
      <c r="P26" s="17">
        <f>P27</f>
        <v>43600</v>
      </c>
      <c r="Q26" s="17">
        <v>0</v>
      </c>
      <c r="R26" s="43">
        <v>0</v>
      </c>
    </row>
    <row r="27" spans="1:18" s="1" customFormat="1" ht="27.75" customHeight="1">
      <c r="A27" s="48"/>
      <c r="B27" s="74" t="s">
        <v>14</v>
      </c>
      <c r="C27" s="75"/>
      <c r="D27" s="75"/>
      <c r="E27" s="75"/>
      <c r="F27" s="75"/>
      <c r="G27" s="75"/>
      <c r="H27" s="59"/>
      <c r="I27" s="56"/>
      <c r="J27" s="56"/>
      <c r="K27" s="57"/>
      <c r="L27" s="58">
        <v>6710097080</v>
      </c>
      <c r="M27" s="15">
        <v>1</v>
      </c>
      <c r="N27" s="15">
        <v>4</v>
      </c>
      <c r="O27" s="32">
        <v>120</v>
      </c>
      <c r="P27" s="17">
        <v>43600</v>
      </c>
      <c r="Q27" s="17">
        <v>0</v>
      </c>
      <c r="R27" s="43">
        <v>0</v>
      </c>
    </row>
    <row r="28" spans="1:18" ht="50.25" customHeight="1">
      <c r="B28" s="71" t="s">
        <v>25</v>
      </c>
      <c r="C28" s="71"/>
      <c r="D28" s="71"/>
      <c r="E28" s="71"/>
      <c r="F28" s="71"/>
      <c r="G28" s="71"/>
      <c r="H28" s="71"/>
      <c r="I28" s="71"/>
      <c r="J28" s="71"/>
      <c r="K28" s="68"/>
      <c r="L28" s="10" t="s">
        <v>26</v>
      </c>
      <c r="M28" s="11">
        <v>0</v>
      </c>
      <c r="N28" s="11">
        <v>0</v>
      </c>
      <c r="O28" s="12" t="s">
        <v>11</v>
      </c>
      <c r="P28" s="13">
        <f>P31</f>
        <v>58100</v>
      </c>
      <c r="Q28" s="13">
        <f>Q31</f>
        <v>58100</v>
      </c>
      <c r="R28" s="34">
        <f>R31</f>
        <v>58100</v>
      </c>
    </row>
    <row r="29" spans="1:18" ht="15" customHeight="1">
      <c r="B29" s="62" t="s">
        <v>12</v>
      </c>
      <c r="C29" s="62"/>
      <c r="D29" s="62"/>
      <c r="E29" s="62"/>
      <c r="F29" s="62"/>
      <c r="G29" s="62"/>
      <c r="H29" s="62"/>
      <c r="I29" s="62"/>
      <c r="J29" s="62"/>
      <c r="K29" s="63"/>
      <c r="L29" s="14" t="s">
        <v>26</v>
      </c>
      <c r="M29" s="15">
        <v>1</v>
      </c>
      <c r="N29" s="15">
        <v>0</v>
      </c>
      <c r="O29" s="16" t="s">
        <v>11</v>
      </c>
      <c r="P29" s="17">
        <f>P31</f>
        <v>58100</v>
      </c>
      <c r="Q29" s="17">
        <f>Q31</f>
        <v>58100</v>
      </c>
      <c r="R29" s="35">
        <f>R31</f>
        <v>58100</v>
      </c>
    </row>
    <row r="30" spans="1:18" ht="48.75" customHeight="1">
      <c r="B30" s="62" t="s">
        <v>27</v>
      </c>
      <c r="C30" s="62"/>
      <c r="D30" s="62"/>
      <c r="E30" s="62"/>
      <c r="F30" s="62"/>
      <c r="G30" s="62"/>
      <c r="H30" s="62"/>
      <c r="I30" s="62"/>
      <c r="J30" s="62"/>
      <c r="K30" s="63"/>
      <c r="L30" s="14" t="s">
        <v>26</v>
      </c>
      <c r="M30" s="15">
        <v>1</v>
      </c>
      <c r="N30" s="15">
        <v>6</v>
      </c>
      <c r="O30" s="16" t="s">
        <v>11</v>
      </c>
      <c r="P30" s="17">
        <f>P31</f>
        <v>58100</v>
      </c>
      <c r="Q30" s="17">
        <f>Q31</f>
        <v>58100</v>
      </c>
      <c r="R30" s="35">
        <f>R31</f>
        <v>58100</v>
      </c>
    </row>
    <row r="31" spans="1:18" ht="15" customHeight="1">
      <c r="B31" s="62" t="s">
        <v>21</v>
      </c>
      <c r="C31" s="62"/>
      <c r="D31" s="62"/>
      <c r="E31" s="62"/>
      <c r="F31" s="62"/>
      <c r="G31" s="62"/>
      <c r="H31" s="62"/>
      <c r="I31" s="62"/>
      <c r="J31" s="62"/>
      <c r="K31" s="63"/>
      <c r="L31" s="14" t="s">
        <v>26</v>
      </c>
      <c r="M31" s="15">
        <v>1</v>
      </c>
      <c r="N31" s="15">
        <v>6</v>
      </c>
      <c r="O31" s="16" t="s">
        <v>22</v>
      </c>
      <c r="P31" s="17">
        <v>58100</v>
      </c>
      <c r="Q31" s="17">
        <v>58100</v>
      </c>
      <c r="R31" s="35">
        <v>58100</v>
      </c>
    </row>
    <row r="32" spans="1:18" ht="37.5" customHeight="1">
      <c r="B32" s="71" t="s">
        <v>28</v>
      </c>
      <c r="C32" s="71"/>
      <c r="D32" s="71"/>
      <c r="E32" s="71"/>
      <c r="F32" s="71"/>
      <c r="G32" s="71"/>
      <c r="H32" s="71"/>
      <c r="I32" s="71"/>
      <c r="J32" s="71"/>
      <c r="K32" s="68"/>
      <c r="L32" s="10" t="s">
        <v>29</v>
      </c>
      <c r="M32" s="11">
        <v>0</v>
      </c>
      <c r="N32" s="11">
        <v>0</v>
      </c>
      <c r="O32" s="12" t="s">
        <v>11</v>
      </c>
      <c r="P32" s="13">
        <f>P35</f>
        <v>157424.32999999999</v>
      </c>
      <c r="Q32" s="13">
        <f>Q33</f>
        <v>180000</v>
      </c>
      <c r="R32" s="34">
        <f>R33</f>
        <v>182000</v>
      </c>
    </row>
    <row r="33" spans="2:18">
      <c r="B33" s="62" t="s">
        <v>30</v>
      </c>
      <c r="C33" s="62"/>
      <c r="D33" s="62"/>
      <c r="E33" s="62"/>
      <c r="F33" s="62"/>
      <c r="G33" s="62"/>
      <c r="H33" s="62"/>
      <c r="I33" s="62"/>
      <c r="J33" s="62"/>
      <c r="K33" s="63"/>
      <c r="L33" s="14" t="s">
        <v>29</v>
      </c>
      <c r="M33" s="15">
        <v>10</v>
      </c>
      <c r="N33" s="15">
        <v>0</v>
      </c>
      <c r="O33" s="16" t="s">
        <v>11</v>
      </c>
      <c r="P33" s="17">
        <f>P35</f>
        <v>157424.32999999999</v>
      </c>
      <c r="Q33" s="17">
        <v>180000</v>
      </c>
      <c r="R33" s="35">
        <v>182000</v>
      </c>
    </row>
    <row r="34" spans="2:18">
      <c r="B34" s="62" t="s">
        <v>31</v>
      </c>
      <c r="C34" s="62"/>
      <c r="D34" s="62"/>
      <c r="E34" s="62"/>
      <c r="F34" s="62"/>
      <c r="G34" s="62"/>
      <c r="H34" s="62"/>
      <c r="I34" s="62"/>
      <c r="J34" s="62"/>
      <c r="K34" s="63"/>
      <c r="L34" s="14" t="s">
        <v>29</v>
      </c>
      <c r="M34" s="15">
        <v>10</v>
      </c>
      <c r="N34" s="15">
        <v>1</v>
      </c>
      <c r="O34" s="16" t="s">
        <v>11</v>
      </c>
      <c r="P34" s="17">
        <f>P35</f>
        <v>157424.32999999999</v>
      </c>
      <c r="Q34" s="17">
        <v>180000</v>
      </c>
      <c r="R34" s="35">
        <v>182000</v>
      </c>
    </row>
    <row r="35" spans="2:18" ht="24.75" customHeight="1">
      <c r="B35" s="62" t="s">
        <v>32</v>
      </c>
      <c r="C35" s="62"/>
      <c r="D35" s="62"/>
      <c r="E35" s="62"/>
      <c r="F35" s="62"/>
      <c r="G35" s="62"/>
      <c r="H35" s="62"/>
      <c r="I35" s="62"/>
      <c r="J35" s="62"/>
      <c r="K35" s="63"/>
      <c r="L35" s="14" t="s">
        <v>29</v>
      </c>
      <c r="M35" s="15">
        <v>10</v>
      </c>
      <c r="N35" s="15">
        <v>1</v>
      </c>
      <c r="O35" s="16" t="s">
        <v>33</v>
      </c>
      <c r="P35" s="17">
        <v>157424.32999999999</v>
      </c>
      <c r="Q35" s="17">
        <v>180000</v>
      </c>
      <c r="R35" s="35">
        <v>182000</v>
      </c>
    </row>
    <row r="36" spans="2:18" ht="54" customHeight="1">
      <c r="B36" s="18"/>
      <c r="C36" s="81" t="s">
        <v>34</v>
      </c>
      <c r="D36" s="82"/>
      <c r="E36" s="82"/>
      <c r="F36" s="82"/>
      <c r="G36" s="82"/>
      <c r="H36" s="3"/>
      <c r="I36" s="3"/>
      <c r="J36" s="3"/>
      <c r="K36" s="4"/>
      <c r="L36" s="10" t="s">
        <v>35</v>
      </c>
      <c r="M36" s="11">
        <v>0</v>
      </c>
      <c r="N36" s="11">
        <v>0</v>
      </c>
      <c r="O36" s="12">
        <v>0</v>
      </c>
      <c r="P36" s="13">
        <f>P38</f>
        <v>278000</v>
      </c>
      <c r="Q36" s="13">
        <f>Q38</f>
        <v>270500</v>
      </c>
      <c r="R36" s="34">
        <f>R37</f>
        <v>280100</v>
      </c>
    </row>
    <row r="37" spans="2:18" ht="54" customHeight="1">
      <c r="B37" s="71" t="s">
        <v>85</v>
      </c>
      <c r="C37" s="71"/>
      <c r="D37" s="71"/>
      <c r="E37" s="71"/>
      <c r="F37" s="71"/>
      <c r="G37" s="71"/>
      <c r="H37" s="71"/>
      <c r="I37" s="71"/>
      <c r="J37" s="71"/>
      <c r="K37" s="68"/>
      <c r="L37" s="10" t="s">
        <v>36</v>
      </c>
      <c r="M37" s="11">
        <v>0</v>
      </c>
      <c r="N37" s="11">
        <v>0</v>
      </c>
      <c r="O37" s="12" t="s">
        <v>11</v>
      </c>
      <c r="P37" s="13">
        <f>P38</f>
        <v>278000</v>
      </c>
      <c r="Q37" s="13">
        <f>Q38</f>
        <v>270500</v>
      </c>
      <c r="R37" s="34">
        <f>R38</f>
        <v>280100</v>
      </c>
    </row>
    <row r="38" spans="2:18" ht="15.75" customHeight="1">
      <c r="B38" s="62" t="s">
        <v>37</v>
      </c>
      <c r="C38" s="62"/>
      <c r="D38" s="62"/>
      <c r="E38" s="62"/>
      <c r="F38" s="62"/>
      <c r="G38" s="62"/>
      <c r="H38" s="62"/>
      <c r="I38" s="62"/>
      <c r="J38" s="62"/>
      <c r="K38" s="63"/>
      <c r="L38" s="14" t="s">
        <v>36</v>
      </c>
      <c r="M38" s="15">
        <v>2</v>
      </c>
      <c r="N38" s="15">
        <v>0</v>
      </c>
      <c r="O38" s="16" t="s">
        <v>11</v>
      </c>
      <c r="P38" s="17">
        <f>P39</f>
        <v>278000</v>
      </c>
      <c r="Q38" s="17">
        <f>Q39</f>
        <v>270500</v>
      </c>
      <c r="R38" s="35">
        <f>R39</f>
        <v>280100</v>
      </c>
    </row>
    <row r="39" spans="2:18" ht="27" customHeight="1">
      <c r="B39" s="62" t="s">
        <v>38</v>
      </c>
      <c r="C39" s="62"/>
      <c r="D39" s="62"/>
      <c r="E39" s="62"/>
      <c r="F39" s="62"/>
      <c r="G39" s="62"/>
      <c r="H39" s="62"/>
      <c r="I39" s="62"/>
      <c r="J39" s="62"/>
      <c r="K39" s="63"/>
      <c r="L39" s="14" t="s">
        <v>36</v>
      </c>
      <c r="M39" s="15">
        <v>2</v>
      </c>
      <c r="N39" s="15">
        <v>3</v>
      </c>
      <c r="O39" s="16" t="s">
        <v>11</v>
      </c>
      <c r="P39" s="17">
        <f>P40+P41</f>
        <v>278000</v>
      </c>
      <c r="Q39" s="17">
        <f>Q40+Q41</f>
        <v>270500</v>
      </c>
      <c r="R39" s="35">
        <f>R40+R41</f>
        <v>280100</v>
      </c>
    </row>
    <row r="40" spans="2:18" ht="24.75" customHeight="1">
      <c r="B40" s="62" t="s">
        <v>14</v>
      </c>
      <c r="C40" s="62"/>
      <c r="D40" s="62"/>
      <c r="E40" s="62"/>
      <c r="F40" s="62"/>
      <c r="G40" s="62"/>
      <c r="H40" s="62"/>
      <c r="I40" s="62"/>
      <c r="J40" s="62"/>
      <c r="K40" s="63"/>
      <c r="L40" s="14" t="s">
        <v>36</v>
      </c>
      <c r="M40" s="15">
        <v>2</v>
      </c>
      <c r="N40" s="15">
        <v>3</v>
      </c>
      <c r="O40" s="16" t="s">
        <v>15</v>
      </c>
      <c r="P40" s="17">
        <v>278000</v>
      </c>
      <c r="Q40" s="17">
        <v>260400</v>
      </c>
      <c r="R40" s="35">
        <v>273420</v>
      </c>
    </row>
    <row r="41" spans="2:18" ht="35.25" customHeight="1">
      <c r="B41" s="62" t="s">
        <v>19</v>
      </c>
      <c r="C41" s="62"/>
      <c r="D41" s="62"/>
      <c r="E41" s="62"/>
      <c r="F41" s="62"/>
      <c r="G41" s="62"/>
      <c r="H41" s="62"/>
      <c r="I41" s="62"/>
      <c r="J41" s="62"/>
      <c r="K41" s="63"/>
      <c r="L41" s="14" t="s">
        <v>36</v>
      </c>
      <c r="M41" s="15">
        <v>2</v>
      </c>
      <c r="N41" s="15">
        <v>3</v>
      </c>
      <c r="O41" s="16" t="s">
        <v>20</v>
      </c>
      <c r="P41" s="17">
        <v>0</v>
      </c>
      <c r="Q41" s="17">
        <v>10100</v>
      </c>
      <c r="R41" s="35">
        <v>6680</v>
      </c>
    </row>
    <row r="42" spans="2:18" ht="63.75" customHeight="1">
      <c r="B42" s="18"/>
      <c r="C42" s="66" t="s">
        <v>39</v>
      </c>
      <c r="D42" s="66"/>
      <c r="E42" s="66"/>
      <c r="F42" s="66"/>
      <c r="G42" s="66"/>
      <c r="H42" s="66"/>
      <c r="I42" s="66"/>
      <c r="J42" s="66"/>
      <c r="K42" s="67"/>
      <c r="L42" s="10" t="s">
        <v>40</v>
      </c>
      <c r="M42" s="11">
        <v>0</v>
      </c>
      <c r="N42" s="11">
        <v>0</v>
      </c>
      <c r="O42" s="12">
        <v>0</v>
      </c>
      <c r="P42" s="13">
        <f>P46</f>
        <v>369382.7</v>
      </c>
      <c r="Q42" s="13">
        <f>Q46</f>
        <v>400000</v>
      </c>
      <c r="R42" s="34">
        <f>R46</f>
        <v>400000</v>
      </c>
    </row>
    <row r="43" spans="2:18" ht="39" customHeight="1">
      <c r="B43" s="71" t="s">
        <v>41</v>
      </c>
      <c r="C43" s="71"/>
      <c r="D43" s="71"/>
      <c r="E43" s="71"/>
      <c r="F43" s="71"/>
      <c r="G43" s="71"/>
      <c r="H43" s="71"/>
      <c r="I43" s="71"/>
      <c r="J43" s="71"/>
      <c r="K43" s="68"/>
      <c r="L43" s="10" t="s">
        <v>42</v>
      </c>
      <c r="M43" s="11">
        <v>0</v>
      </c>
      <c r="N43" s="11">
        <v>0</v>
      </c>
      <c r="O43" s="12" t="s">
        <v>11</v>
      </c>
      <c r="P43" s="13">
        <f>P46</f>
        <v>369382.7</v>
      </c>
      <c r="Q43" s="13">
        <f>Q46</f>
        <v>400000</v>
      </c>
      <c r="R43" s="34">
        <f>R46</f>
        <v>400000</v>
      </c>
    </row>
    <row r="44" spans="2:18" ht="26.25" customHeight="1">
      <c r="B44" s="62" t="s">
        <v>43</v>
      </c>
      <c r="C44" s="62"/>
      <c r="D44" s="62"/>
      <c r="E44" s="62"/>
      <c r="F44" s="62"/>
      <c r="G44" s="62"/>
      <c r="H44" s="62"/>
      <c r="I44" s="62"/>
      <c r="J44" s="62"/>
      <c r="K44" s="63"/>
      <c r="L44" s="14" t="s">
        <v>42</v>
      </c>
      <c r="M44" s="15">
        <v>3</v>
      </c>
      <c r="N44" s="15">
        <v>0</v>
      </c>
      <c r="O44" s="16" t="s">
        <v>11</v>
      </c>
      <c r="P44" s="17">
        <f>P46</f>
        <v>369382.7</v>
      </c>
      <c r="Q44" s="17">
        <f>Q46</f>
        <v>400000</v>
      </c>
      <c r="R44" s="35">
        <f>R46</f>
        <v>400000</v>
      </c>
    </row>
    <row r="45" spans="2:18" ht="35.25" customHeight="1">
      <c r="B45" s="62" t="s">
        <v>44</v>
      </c>
      <c r="C45" s="62"/>
      <c r="D45" s="62"/>
      <c r="E45" s="62"/>
      <c r="F45" s="62"/>
      <c r="G45" s="62"/>
      <c r="H45" s="62"/>
      <c r="I45" s="62"/>
      <c r="J45" s="62"/>
      <c r="K45" s="63"/>
      <c r="L45" s="14" t="s">
        <v>42</v>
      </c>
      <c r="M45" s="15">
        <v>3</v>
      </c>
      <c r="N45" s="15">
        <v>10</v>
      </c>
      <c r="O45" s="16" t="s">
        <v>11</v>
      </c>
      <c r="P45" s="17">
        <f>P46</f>
        <v>369382.7</v>
      </c>
      <c r="Q45" s="17">
        <f>Q46</f>
        <v>400000</v>
      </c>
      <c r="R45" s="35">
        <f>R46</f>
        <v>400000</v>
      </c>
    </row>
    <row r="46" spans="2:18" ht="37.5" customHeight="1">
      <c r="B46" s="62" t="s">
        <v>19</v>
      </c>
      <c r="C46" s="62"/>
      <c r="D46" s="62"/>
      <c r="E46" s="62"/>
      <c r="F46" s="62"/>
      <c r="G46" s="62"/>
      <c r="H46" s="62"/>
      <c r="I46" s="62"/>
      <c r="J46" s="62"/>
      <c r="K46" s="63"/>
      <c r="L46" s="14" t="s">
        <v>42</v>
      </c>
      <c r="M46" s="15">
        <v>3</v>
      </c>
      <c r="N46" s="15">
        <v>10</v>
      </c>
      <c r="O46" s="16" t="s">
        <v>20</v>
      </c>
      <c r="P46" s="17">
        <v>369382.7</v>
      </c>
      <c r="Q46" s="17">
        <v>400000</v>
      </c>
      <c r="R46" s="35">
        <v>400000</v>
      </c>
    </row>
    <row r="47" spans="2:18" ht="64.5" customHeight="1">
      <c r="B47" s="18"/>
      <c r="C47" s="66" t="s">
        <v>45</v>
      </c>
      <c r="D47" s="66"/>
      <c r="E47" s="66"/>
      <c r="F47" s="66"/>
      <c r="G47" s="66"/>
      <c r="H47" s="66"/>
      <c r="I47" s="66"/>
      <c r="J47" s="66"/>
      <c r="K47" s="67"/>
      <c r="L47" s="10" t="s">
        <v>46</v>
      </c>
      <c r="M47" s="11">
        <v>0</v>
      </c>
      <c r="N47" s="11">
        <v>0</v>
      </c>
      <c r="O47" s="12">
        <v>0</v>
      </c>
      <c r="P47" s="13">
        <f>P48</f>
        <v>3250</v>
      </c>
      <c r="Q47" s="13">
        <v>30000</v>
      </c>
      <c r="R47" s="34">
        <v>30000</v>
      </c>
    </row>
    <row r="48" spans="2:18" ht="24.75" customHeight="1">
      <c r="B48" s="71" t="s">
        <v>47</v>
      </c>
      <c r="C48" s="71"/>
      <c r="D48" s="71"/>
      <c r="E48" s="71"/>
      <c r="F48" s="71"/>
      <c r="G48" s="71"/>
      <c r="H48" s="71"/>
      <c r="I48" s="71"/>
      <c r="J48" s="71"/>
      <c r="K48" s="68"/>
      <c r="L48" s="10" t="s">
        <v>48</v>
      </c>
      <c r="M48" s="11">
        <v>0</v>
      </c>
      <c r="N48" s="11">
        <v>0</v>
      </c>
      <c r="O48" s="12" t="s">
        <v>11</v>
      </c>
      <c r="P48" s="13">
        <f>P49</f>
        <v>3250</v>
      </c>
      <c r="Q48" s="13">
        <v>30000</v>
      </c>
      <c r="R48" s="34">
        <v>30000</v>
      </c>
    </row>
    <row r="49" spans="2:18" ht="27" customHeight="1">
      <c r="B49" s="62" t="s">
        <v>43</v>
      </c>
      <c r="C49" s="62"/>
      <c r="D49" s="62"/>
      <c r="E49" s="62"/>
      <c r="F49" s="62"/>
      <c r="G49" s="62"/>
      <c r="H49" s="62"/>
      <c r="I49" s="62"/>
      <c r="J49" s="62"/>
      <c r="K49" s="63"/>
      <c r="L49" s="14" t="s">
        <v>48</v>
      </c>
      <c r="M49" s="15">
        <v>3</v>
      </c>
      <c r="N49" s="15">
        <v>0</v>
      </c>
      <c r="O49" s="16" t="s">
        <v>11</v>
      </c>
      <c r="P49" s="17">
        <f>P50</f>
        <v>3250</v>
      </c>
      <c r="Q49" s="17">
        <v>30000</v>
      </c>
      <c r="R49" s="35">
        <v>30000</v>
      </c>
    </row>
    <row r="50" spans="2:18" ht="36" customHeight="1">
      <c r="B50" s="62" t="s">
        <v>49</v>
      </c>
      <c r="C50" s="62"/>
      <c r="D50" s="62"/>
      <c r="E50" s="62"/>
      <c r="F50" s="62"/>
      <c r="G50" s="62"/>
      <c r="H50" s="62"/>
      <c r="I50" s="62"/>
      <c r="J50" s="62"/>
      <c r="K50" s="63"/>
      <c r="L50" s="14" t="s">
        <v>48</v>
      </c>
      <c r="M50" s="15">
        <v>3</v>
      </c>
      <c r="N50" s="15">
        <v>14</v>
      </c>
      <c r="O50" s="16" t="s">
        <v>11</v>
      </c>
      <c r="P50" s="17">
        <f>P51</f>
        <v>3250</v>
      </c>
      <c r="Q50" s="17">
        <v>30000</v>
      </c>
      <c r="R50" s="35">
        <v>30000</v>
      </c>
    </row>
    <row r="51" spans="2:18" ht="36.75" customHeight="1">
      <c r="B51" s="62" t="s">
        <v>19</v>
      </c>
      <c r="C51" s="62"/>
      <c r="D51" s="62"/>
      <c r="E51" s="62"/>
      <c r="F51" s="62"/>
      <c r="G51" s="62"/>
      <c r="H51" s="62"/>
      <c r="I51" s="62"/>
      <c r="J51" s="62"/>
      <c r="K51" s="63"/>
      <c r="L51" s="14" t="s">
        <v>48</v>
      </c>
      <c r="M51" s="15">
        <v>3</v>
      </c>
      <c r="N51" s="15">
        <v>14</v>
      </c>
      <c r="O51" s="16" t="s">
        <v>20</v>
      </c>
      <c r="P51" s="17">
        <v>3250</v>
      </c>
      <c r="Q51" s="17">
        <v>30000</v>
      </c>
      <c r="R51" s="35">
        <v>30000</v>
      </c>
    </row>
    <row r="52" spans="2:18" ht="66" customHeight="1">
      <c r="B52" s="18"/>
      <c r="C52" s="66" t="s">
        <v>50</v>
      </c>
      <c r="D52" s="66"/>
      <c r="E52" s="66"/>
      <c r="F52" s="66"/>
      <c r="G52" s="66"/>
      <c r="H52" s="66"/>
      <c r="I52" s="66"/>
      <c r="J52" s="66"/>
      <c r="K52" s="67"/>
      <c r="L52" s="10" t="s">
        <v>51</v>
      </c>
      <c r="M52" s="11">
        <v>0</v>
      </c>
      <c r="N52" s="11">
        <v>0</v>
      </c>
      <c r="O52" s="12">
        <v>0</v>
      </c>
      <c r="P52" s="13">
        <f>P53+P79</f>
        <v>2072960</v>
      </c>
      <c r="Q52" s="13">
        <f>Q56</f>
        <v>1263000</v>
      </c>
      <c r="R52" s="34">
        <f>R53</f>
        <v>1290000</v>
      </c>
    </row>
    <row r="53" spans="2:18" ht="51.75" customHeight="1">
      <c r="B53" s="71" t="s">
        <v>52</v>
      </c>
      <c r="C53" s="71"/>
      <c r="D53" s="71"/>
      <c r="E53" s="71"/>
      <c r="F53" s="71"/>
      <c r="G53" s="71"/>
      <c r="H53" s="71"/>
      <c r="I53" s="71"/>
      <c r="J53" s="71"/>
      <c r="K53" s="68"/>
      <c r="L53" s="10" t="s">
        <v>53</v>
      </c>
      <c r="M53" s="11">
        <v>0</v>
      </c>
      <c r="N53" s="11">
        <v>0</v>
      </c>
      <c r="O53" s="12" t="s">
        <v>11</v>
      </c>
      <c r="P53" s="13">
        <f>P56</f>
        <v>2072960</v>
      </c>
      <c r="Q53" s="13">
        <f>Q56</f>
        <v>1263000</v>
      </c>
      <c r="R53" s="34">
        <f>R56</f>
        <v>1290000</v>
      </c>
    </row>
    <row r="54" spans="2:18">
      <c r="B54" s="62" t="s">
        <v>54</v>
      </c>
      <c r="C54" s="62"/>
      <c r="D54" s="62"/>
      <c r="E54" s="62"/>
      <c r="F54" s="62"/>
      <c r="G54" s="62"/>
      <c r="H54" s="62"/>
      <c r="I54" s="62"/>
      <c r="J54" s="62"/>
      <c r="K54" s="63"/>
      <c r="L54" s="14" t="s">
        <v>53</v>
      </c>
      <c r="M54" s="15">
        <v>4</v>
      </c>
      <c r="N54" s="15">
        <v>0</v>
      </c>
      <c r="O54" s="16" t="s">
        <v>11</v>
      </c>
      <c r="P54" s="17">
        <f>P56</f>
        <v>2072960</v>
      </c>
      <c r="Q54" s="17">
        <f>Q56</f>
        <v>1263000</v>
      </c>
      <c r="R54" s="35">
        <f>R56</f>
        <v>1290000</v>
      </c>
    </row>
    <row r="55" spans="2:18">
      <c r="B55" s="62" t="s">
        <v>55</v>
      </c>
      <c r="C55" s="62"/>
      <c r="D55" s="62"/>
      <c r="E55" s="62"/>
      <c r="F55" s="62"/>
      <c r="G55" s="62"/>
      <c r="H55" s="62"/>
      <c r="I55" s="62"/>
      <c r="J55" s="62"/>
      <c r="K55" s="63"/>
      <c r="L55" s="14" t="s">
        <v>53</v>
      </c>
      <c r="M55" s="15">
        <v>4</v>
      </c>
      <c r="N55" s="15">
        <v>9</v>
      </c>
      <c r="O55" s="16" t="s">
        <v>11</v>
      </c>
      <c r="P55" s="17">
        <f>P56</f>
        <v>2072960</v>
      </c>
      <c r="Q55" s="17">
        <f>Q56</f>
        <v>1263000</v>
      </c>
      <c r="R55" s="35">
        <f>R56</f>
        <v>1290000</v>
      </c>
    </row>
    <row r="56" spans="2:18" ht="36" customHeight="1">
      <c r="B56" s="62" t="s">
        <v>19</v>
      </c>
      <c r="C56" s="62"/>
      <c r="D56" s="62"/>
      <c r="E56" s="62"/>
      <c r="F56" s="62"/>
      <c r="G56" s="62"/>
      <c r="H56" s="62"/>
      <c r="I56" s="62"/>
      <c r="J56" s="62"/>
      <c r="K56" s="63"/>
      <c r="L56" s="14" t="s">
        <v>53</v>
      </c>
      <c r="M56" s="15">
        <v>4</v>
      </c>
      <c r="N56" s="15">
        <v>9</v>
      </c>
      <c r="O56" s="16" t="s">
        <v>20</v>
      </c>
      <c r="P56" s="17">
        <v>2072960</v>
      </c>
      <c r="Q56" s="17">
        <v>1263000</v>
      </c>
      <c r="R56" s="35">
        <v>1290000</v>
      </c>
    </row>
    <row r="57" spans="2:18" ht="53.25" customHeight="1">
      <c r="B57" s="18"/>
      <c r="C57" s="66" t="s">
        <v>56</v>
      </c>
      <c r="D57" s="66"/>
      <c r="E57" s="66"/>
      <c r="F57" s="66"/>
      <c r="G57" s="66"/>
      <c r="H57" s="66"/>
      <c r="I57" s="66"/>
      <c r="J57" s="66"/>
      <c r="K57" s="67"/>
      <c r="L57" s="10" t="s">
        <v>57</v>
      </c>
      <c r="M57" s="11">
        <v>0</v>
      </c>
      <c r="N57" s="11">
        <v>0</v>
      </c>
      <c r="O57" s="12">
        <v>0</v>
      </c>
      <c r="P57" s="13">
        <f>P61</f>
        <v>2740910.31</v>
      </c>
      <c r="Q57" s="13">
        <f>Q61</f>
        <v>3448748</v>
      </c>
      <c r="R57" s="34">
        <f>R61</f>
        <v>3351144</v>
      </c>
    </row>
    <row r="58" spans="2:18" ht="53.25" customHeight="1">
      <c r="B58" s="71" t="s">
        <v>58</v>
      </c>
      <c r="C58" s="71"/>
      <c r="D58" s="71"/>
      <c r="E58" s="71"/>
      <c r="F58" s="71"/>
      <c r="G58" s="71"/>
      <c r="H58" s="71"/>
      <c r="I58" s="71"/>
      <c r="J58" s="71"/>
      <c r="K58" s="68"/>
      <c r="L58" s="10" t="s">
        <v>59</v>
      </c>
      <c r="M58" s="11">
        <v>0</v>
      </c>
      <c r="N58" s="11">
        <v>0</v>
      </c>
      <c r="O58" s="12" t="s">
        <v>11</v>
      </c>
      <c r="P58" s="13">
        <f>P61</f>
        <v>2740910.31</v>
      </c>
      <c r="Q58" s="17">
        <f>Q61</f>
        <v>3448748</v>
      </c>
      <c r="R58" s="35">
        <f>R61</f>
        <v>3351144</v>
      </c>
    </row>
    <row r="59" spans="2:18">
      <c r="B59" s="62" t="s">
        <v>60</v>
      </c>
      <c r="C59" s="62"/>
      <c r="D59" s="62"/>
      <c r="E59" s="62"/>
      <c r="F59" s="62"/>
      <c r="G59" s="62"/>
      <c r="H59" s="62"/>
      <c r="I59" s="62"/>
      <c r="J59" s="62"/>
      <c r="K59" s="63"/>
      <c r="L59" s="14" t="s">
        <v>59</v>
      </c>
      <c r="M59" s="15">
        <v>5</v>
      </c>
      <c r="N59" s="15">
        <v>0</v>
      </c>
      <c r="O59" s="16" t="s">
        <v>11</v>
      </c>
      <c r="P59" s="17">
        <f>P61</f>
        <v>2740910.31</v>
      </c>
      <c r="Q59" s="17">
        <f>Q61</f>
        <v>3448748</v>
      </c>
      <c r="R59" s="35">
        <f>R61</f>
        <v>3351144</v>
      </c>
    </row>
    <row r="60" spans="2:18">
      <c r="B60" s="62" t="s">
        <v>61</v>
      </c>
      <c r="C60" s="62"/>
      <c r="D60" s="62"/>
      <c r="E60" s="62"/>
      <c r="F60" s="62"/>
      <c r="G60" s="62"/>
      <c r="H60" s="62"/>
      <c r="I60" s="62"/>
      <c r="J60" s="62"/>
      <c r="K60" s="63"/>
      <c r="L60" s="14" t="s">
        <v>59</v>
      </c>
      <c r="M60" s="15">
        <v>5</v>
      </c>
      <c r="N60" s="15">
        <v>3</v>
      </c>
      <c r="O60" s="16" t="s">
        <v>11</v>
      </c>
      <c r="P60" s="17">
        <f>P61</f>
        <v>2740910.31</v>
      </c>
      <c r="Q60" s="17">
        <f>Q61</f>
        <v>3448748</v>
      </c>
      <c r="R60" s="35">
        <f>R61</f>
        <v>3351144</v>
      </c>
    </row>
    <row r="61" spans="2:18" ht="34.5" customHeight="1">
      <c r="B61" s="62" t="s">
        <v>19</v>
      </c>
      <c r="C61" s="62"/>
      <c r="D61" s="62"/>
      <c r="E61" s="62"/>
      <c r="F61" s="62"/>
      <c r="G61" s="62"/>
      <c r="H61" s="62"/>
      <c r="I61" s="62"/>
      <c r="J61" s="62"/>
      <c r="K61" s="63"/>
      <c r="L61" s="14" t="s">
        <v>59</v>
      </c>
      <c r="M61" s="15">
        <v>5</v>
      </c>
      <c r="N61" s="15">
        <v>3</v>
      </c>
      <c r="O61" s="16" t="s">
        <v>20</v>
      </c>
      <c r="P61" s="17">
        <v>2740910.31</v>
      </c>
      <c r="Q61" s="17">
        <v>3448748</v>
      </c>
      <c r="R61" s="35">
        <v>3351144</v>
      </c>
    </row>
    <row r="62" spans="2:18" ht="53.25" customHeight="1">
      <c r="B62" s="18"/>
      <c r="C62" s="66" t="s">
        <v>87</v>
      </c>
      <c r="D62" s="66"/>
      <c r="E62" s="66"/>
      <c r="F62" s="66"/>
      <c r="G62" s="66"/>
      <c r="H62" s="66"/>
      <c r="I62" s="66"/>
      <c r="J62" s="66"/>
      <c r="K62" s="67"/>
      <c r="L62" s="10" t="s">
        <v>62</v>
      </c>
      <c r="M62" s="11">
        <v>0</v>
      </c>
      <c r="N62" s="11">
        <v>0</v>
      </c>
      <c r="O62" s="12">
        <v>0</v>
      </c>
      <c r="P62" s="13">
        <f>P63+P71+P67+P75</f>
        <v>3669790.02</v>
      </c>
      <c r="Q62" s="13">
        <f>Q63+Q67</f>
        <v>2951700</v>
      </c>
      <c r="R62" s="34">
        <f>R63+R67</f>
        <v>2988700</v>
      </c>
    </row>
    <row r="63" spans="2:18" ht="77.25" customHeight="1">
      <c r="B63" s="71" t="s">
        <v>63</v>
      </c>
      <c r="C63" s="71"/>
      <c r="D63" s="71"/>
      <c r="E63" s="71"/>
      <c r="F63" s="71"/>
      <c r="G63" s="71"/>
      <c r="H63" s="71"/>
      <c r="I63" s="71"/>
      <c r="J63" s="71"/>
      <c r="K63" s="68"/>
      <c r="L63" s="10" t="s">
        <v>64</v>
      </c>
      <c r="M63" s="11">
        <v>0</v>
      </c>
      <c r="N63" s="11">
        <v>0</v>
      </c>
      <c r="O63" s="12" t="s">
        <v>11</v>
      </c>
      <c r="P63" s="13">
        <f>P66</f>
        <v>1886370</v>
      </c>
      <c r="Q63" s="13">
        <f>Q66</f>
        <v>2246700</v>
      </c>
      <c r="R63" s="34">
        <f>R66</f>
        <v>2246700</v>
      </c>
    </row>
    <row r="64" spans="2:18">
      <c r="B64" s="62" t="s">
        <v>65</v>
      </c>
      <c r="C64" s="62"/>
      <c r="D64" s="62"/>
      <c r="E64" s="62"/>
      <c r="F64" s="62"/>
      <c r="G64" s="62"/>
      <c r="H64" s="62"/>
      <c r="I64" s="62"/>
      <c r="J64" s="62"/>
      <c r="K64" s="63"/>
      <c r="L64" s="14" t="s">
        <v>64</v>
      </c>
      <c r="M64" s="15">
        <v>8</v>
      </c>
      <c r="N64" s="15">
        <v>0</v>
      </c>
      <c r="O64" s="16" t="s">
        <v>11</v>
      </c>
      <c r="P64" s="17">
        <f>P66</f>
        <v>1886370</v>
      </c>
      <c r="Q64" s="17">
        <f>Q66</f>
        <v>2246700</v>
      </c>
      <c r="R64" s="35">
        <f>R66</f>
        <v>2246700</v>
      </c>
    </row>
    <row r="65" spans="1:18">
      <c r="B65" s="62" t="s">
        <v>66</v>
      </c>
      <c r="C65" s="62"/>
      <c r="D65" s="62"/>
      <c r="E65" s="62"/>
      <c r="F65" s="62"/>
      <c r="G65" s="62"/>
      <c r="H65" s="62"/>
      <c r="I65" s="62"/>
      <c r="J65" s="62"/>
      <c r="K65" s="63"/>
      <c r="L65" s="14" t="s">
        <v>64</v>
      </c>
      <c r="M65" s="15">
        <v>8</v>
      </c>
      <c r="N65" s="15">
        <v>1</v>
      </c>
      <c r="O65" s="16" t="s">
        <v>11</v>
      </c>
      <c r="P65" s="17">
        <f>P66</f>
        <v>1886370</v>
      </c>
      <c r="Q65" s="17">
        <f>Q66</f>
        <v>2246700</v>
      </c>
      <c r="R65" s="35">
        <f>R66</f>
        <v>2246700</v>
      </c>
    </row>
    <row r="66" spans="1:18">
      <c r="B66" s="62" t="s">
        <v>21</v>
      </c>
      <c r="C66" s="62"/>
      <c r="D66" s="62"/>
      <c r="E66" s="62"/>
      <c r="F66" s="62"/>
      <c r="G66" s="62"/>
      <c r="H66" s="62"/>
      <c r="I66" s="62"/>
      <c r="J66" s="62"/>
      <c r="K66" s="63"/>
      <c r="L66" s="14" t="s">
        <v>64</v>
      </c>
      <c r="M66" s="15">
        <v>8</v>
      </c>
      <c r="N66" s="15">
        <v>1</v>
      </c>
      <c r="O66" s="16" t="s">
        <v>22</v>
      </c>
      <c r="P66" s="17">
        <v>1886370</v>
      </c>
      <c r="Q66" s="17">
        <v>2246700</v>
      </c>
      <c r="R66" s="35">
        <v>2246700</v>
      </c>
    </row>
    <row r="67" spans="1:18" ht="51" customHeight="1">
      <c r="B67" s="68" t="s">
        <v>67</v>
      </c>
      <c r="C67" s="69"/>
      <c r="D67" s="69"/>
      <c r="E67" s="69"/>
      <c r="F67" s="69"/>
      <c r="G67" s="69"/>
      <c r="H67" s="69"/>
      <c r="I67" s="69"/>
      <c r="J67" s="69"/>
      <c r="K67" s="70"/>
      <c r="L67" s="10" t="s">
        <v>68</v>
      </c>
      <c r="M67" s="11">
        <v>0</v>
      </c>
      <c r="N67" s="11">
        <v>0</v>
      </c>
      <c r="O67" s="12" t="s">
        <v>11</v>
      </c>
      <c r="P67" s="13">
        <f>P70</f>
        <v>745232.02</v>
      </c>
      <c r="Q67" s="13">
        <f>Q70</f>
        <v>705000</v>
      </c>
      <c r="R67" s="34">
        <f>R70</f>
        <v>742000</v>
      </c>
    </row>
    <row r="68" spans="1:18" ht="15" customHeight="1">
      <c r="B68" s="63" t="s">
        <v>65</v>
      </c>
      <c r="C68" s="79"/>
      <c r="D68" s="79"/>
      <c r="E68" s="79"/>
      <c r="F68" s="79"/>
      <c r="G68" s="79"/>
      <c r="H68" s="79"/>
      <c r="I68" s="79"/>
      <c r="J68" s="79"/>
      <c r="K68" s="80"/>
      <c r="L68" s="14" t="s">
        <v>68</v>
      </c>
      <c r="M68" s="15">
        <v>8</v>
      </c>
      <c r="N68" s="15">
        <v>0</v>
      </c>
      <c r="O68" s="16" t="s">
        <v>11</v>
      </c>
      <c r="P68" s="17">
        <f>P70</f>
        <v>745232.02</v>
      </c>
      <c r="Q68" s="17">
        <f>Q70</f>
        <v>705000</v>
      </c>
      <c r="R68" s="35">
        <f>R70</f>
        <v>742000</v>
      </c>
    </row>
    <row r="69" spans="1:18" ht="15" customHeight="1">
      <c r="B69" s="63" t="s">
        <v>66</v>
      </c>
      <c r="C69" s="79"/>
      <c r="D69" s="79"/>
      <c r="E69" s="79"/>
      <c r="F69" s="79"/>
      <c r="G69" s="79"/>
      <c r="H69" s="79"/>
      <c r="I69" s="79"/>
      <c r="J69" s="79"/>
      <c r="K69" s="80"/>
      <c r="L69" s="14" t="s">
        <v>68</v>
      </c>
      <c r="M69" s="15">
        <v>8</v>
      </c>
      <c r="N69" s="15">
        <v>1</v>
      </c>
      <c r="O69" s="16" t="s">
        <v>11</v>
      </c>
      <c r="P69" s="17">
        <f>P70</f>
        <v>745232.02</v>
      </c>
      <c r="Q69" s="17">
        <f>Q70</f>
        <v>705000</v>
      </c>
      <c r="R69" s="35">
        <f>R70</f>
        <v>742000</v>
      </c>
    </row>
    <row r="70" spans="1:18" ht="33.75" customHeight="1">
      <c r="B70" s="63" t="s">
        <v>19</v>
      </c>
      <c r="C70" s="79"/>
      <c r="D70" s="79"/>
      <c r="E70" s="79"/>
      <c r="F70" s="79"/>
      <c r="G70" s="79"/>
      <c r="H70" s="79"/>
      <c r="I70" s="79"/>
      <c r="J70" s="79"/>
      <c r="K70" s="80"/>
      <c r="L70" s="41" t="s">
        <v>68</v>
      </c>
      <c r="M70" s="15">
        <v>8</v>
      </c>
      <c r="N70" s="15">
        <v>1</v>
      </c>
      <c r="O70" s="16" t="s">
        <v>20</v>
      </c>
      <c r="P70" s="17">
        <v>745232.02</v>
      </c>
      <c r="Q70" s="17">
        <v>705000</v>
      </c>
      <c r="R70" s="35">
        <v>742000</v>
      </c>
    </row>
    <row r="71" spans="1:18" s="1" customFormat="1" ht="41.25" customHeight="1">
      <c r="A71" s="48"/>
      <c r="B71" s="72" t="s">
        <v>77</v>
      </c>
      <c r="C71" s="73"/>
      <c r="D71" s="73"/>
      <c r="E71" s="73"/>
      <c r="F71" s="73"/>
      <c r="G71" s="73"/>
      <c r="H71" s="59"/>
      <c r="I71" s="27"/>
      <c r="J71" s="27"/>
      <c r="K71" s="28"/>
      <c r="L71" s="44">
        <v>6770097030</v>
      </c>
      <c r="M71" s="11">
        <v>0</v>
      </c>
      <c r="N71" s="11">
        <v>0</v>
      </c>
      <c r="O71" s="31">
        <v>0</v>
      </c>
      <c r="P71" s="13">
        <f>P74</f>
        <v>360330</v>
      </c>
      <c r="Q71" s="13">
        <v>0</v>
      </c>
      <c r="R71" s="34">
        <v>0</v>
      </c>
    </row>
    <row r="72" spans="1:18" s="1" customFormat="1">
      <c r="B72" s="62" t="s">
        <v>65</v>
      </c>
      <c r="C72" s="62"/>
      <c r="D72" s="62"/>
      <c r="E72" s="62"/>
      <c r="F72" s="62"/>
      <c r="G72" s="62"/>
      <c r="H72" s="62"/>
      <c r="I72" s="62"/>
      <c r="J72" s="62"/>
      <c r="K72" s="63"/>
      <c r="L72" s="29">
        <v>6770097030</v>
      </c>
      <c r="M72" s="15">
        <v>8</v>
      </c>
      <c r="N72" s="15">
        <v>0</v>
      </c>
      <c r="O72" s="16" t="s">
        <v>11</v>
      </c>
      <c r="P72" s="17">
        <f>P74</f>
        <v>360330</v>
      </c>
      <c r="Q72" s="17">
        <v>0</v>
      </c>
      <c r="R72" s="35">
        <v>0</v>
      </c>
    </row>
    <row r="73" spans="1:18" s="1" customFormat="1">
      <c r="B73" s="62" t="s">
        <v>66</v>
      </c>
      <c r="C73" s="62"/>
      <c r="D73" s="62"/>
      <c r="E73" s="62"/>
      <c r="F73" s="62"/>
      <c r="G73" s="62"/>
      <c r="H73" s="62"/>
      <c r="I73" s="62"/>
      <c r="J73" s="62"/>
      <c r="K73" s="63"/>
      <c r="L73" s="29">
        <v>6770097030</v>
      </c>
      <c r="M73" s="15">
        <v>8</v>
      </c>
      <c r="N73" s="15">
        <v>1</v>
      </c>
      <c r="O73" s="16" t="s">
        <v>11</v>
      </c>
      <c r="P73" s="17">
        <f>P74</f>
        <v>360330</v>
      </c>
      <c r="Q73" s="17">
        <v>0</v>
      </c>
      <c r="R73" s="35">
        <v>0</v>
      </c>
    </row>
    <row r="74" spans="1:18" s="1" customFormat="1">
      <c r="B74" s="62" t="s">
        <v>21</v>
      </c>
      <c r="C74" s="62"/>
      <c r="D74" s="62"/>
      <c r="E74" s="62"/>
      <c r="F74" s="62"/>
      <c r="G74" s="62"/>
      <c r="H74" s="62"/>
      <c r="I74" s="62"/>
      <c r="J74" s="62"/>
      <c r="K74" s="63"/>
      <c r="L74" s="29">
        <v>6770097030</v>
      </c>
      <c r="M74" s="15">
        <v>8</v>
      </c>
      <c r="N74" s="15">
        <v>1</v>
      </c>
      <c r="O74" s="16" t="s">
        <v>22</v>
      </c>
      <c r="P74" s="17">
        <v>360330</v>
      </c>
      <c r="Q74" s="17">
        <v>0</v>
      </c>
      <c r="R74" s="35">
        <v>0</v>
      </c>
    </row>
    <row r="75" spans="1:18" s="1" customFormat="1" ht="53.25" customHeight="1">
      <c r="B75" s="84" t="s">
        <v>86</v>
      </c>
      <c r="C75" s="85"/>
      <c r="D75" s="85"/>
      <c r="E75" s="85"/>
      <c r="F75" s="85"/>
      <c r="G75" s="85"/>
      <c r="H75" s="39"/>
      <c r="I75" s="39"/>
      <c r="J75" s="39"/>
      <c r="K75" s="40"/>
      <c r="L75" s="10" t="s">
        <v>84</v>
      </c>
      <c r="M75" s="11">
        <v>0</v>
      </c>
      <c r="N75" s="11">
        <v>0</v>
      </c>
      <c r="O75" s="31">
        <v>0</v>
      </c>
      <c r="P75" s="13">
        <f>P76</f>
        <v>677858</v>
      </c>
      <c r="Q75" s="13">
        <v>0</v>
      </c>
      <c r="R75" s="34">
        <v>0</v>
      </c>
    </row>
    <row r="76" spans="1:18" s="1" customFormat="1" ht="16.5" customHeight="1">
      <c r="B76" s="89" t="s">
        <v>83</v>
      </c>
      <c r="C76" s="90"/>
      <c r="D76" s="90"/>
      <c r="E76" s="90"/>
      <c r="F76" s="90"/>
      <c r="G76" s="90"/>
      <c r="H76" s="37"/>
      <c r="I76" s="37"/>
      <c r="J76" s="37"/>
      <c r="K76" s="38"/>
      <c r="L76" s="14" t="s">
        <v>84</v>
      </c>
      <c r="M76" s="15">
        <v>11</v>
      </c>
      <c r="N76" s="15">
        <v>0</v>
      </c>
      <c r="O76" s="32">
        <v>0</v>
      </c>
      <c r="P76" s="17">
        <f>P78</f>
        <v>677858</v>
      </c>
      <c r="Q76" s="17">
        <v>0</v>
      </c>
      <c r="R76" s="35">
        <v>0</v>
      </c>
    </row>
    <row r="77" spans="1:18" s="1" customFormat="1" ht="15" customHeight="1">
      <c r="B77" s="89" t="s">
        <v>82</v>
      </c>
      <c r="C77" s="90"/>
      <c r="D77" s="90"/>
      <c r="E77" s="90"/>
      <c r="F77" s="90"/>
      <c r="G77" s="90"/>
      <c r="H77" s="37"/>
      <c r="I77" s="37"/>
      <c r="J77" s="37"/>
      <c r="K77" s="38"/>
      <c r="L77" s="14" t="s">
        <v>84</v>
      </c>
      <c r="M77" s="15">
        <v>11</v>
      </c>
      <c r="N77" s="15">
        <v>1</v>
      </c>
      <c r="O77" s="32">
        <v>0</v>
      </c>
      <c r="P77" s="17">
        <f>P78</f>
        <v>677858</v>
      </c>
      <c r="Q77" s="17">
        <v>0</v>
      </c>
      <c r="R77" s="35">
        <v>0</v>
      </c>
    </row>
    <row r="78" spans="1:18" s="1" customFormat="1" ht="24" customHeight="1">
      <c r="B78" s="89" t="s">
        <v>19</v>
      </c>
      <c r="C78" s="90"/>
      <c r="D78" s="90"/>
      <c r="E78" s="90"/>
      <c r="F78" s="90"/>
      <c r="G78" s="90"/>
      <c r="H78" s="37"/>
      <c r="I78" s="37"/>
      <c r="J78" s="37"/>
      <c r="K78" s="38"/>
      <c r="L78" s="14" t="s">
        <v>84</v>
      </c>
      <c r="M78" s="15">
        <v>11</v>
      </c>
      <c r="N78" s="15">
        <v>1</v>
      </c>
      <c r="O78" s="32">
        <v>240</v>
      </c>
      <c r="P78" s="17">
        <v>677858</v>
      </c>
      <c r="Q78" s="17">
        <v>0</v>
      </c>
      <c r="R78" s="35">
        <v>0</v>
      </c>
    </row>
    <row r="79" spans="1:18" ht="76.5" customHeight="1">
      <c r="A79" s="48"/>
      <c r="B79" s="47"/>
      <c r="C79" s="86" t="s">
        <v>78</v>
      </c>
      <c r="D79" s="86"/>
      <c r="E79" s="86"/>
      <c r="F79" s="86"/>
      <c r="G79" s="86"/>
      <c r="H79" s="86"/>
      <c r="I79" s="86"/>
      <c r="J79" s="86"/>
      <c r="K79" s="86"/>
      <c r="L79" s="44" t="s">
        <v>89</v>
      </c>
      <c r="M79" s="45">
        <v>0</v>
      </c>
      <c r="N79" s="45">
        <v>0</v>
      </c>
      <c r="O79" s="12">
        <v>0</v>
      </c>
      <c r="P79" s="46">
        <v>0</v>
      </c>
      <c r="Q79" s="46">
        <v>0</v>
      </c>
      <c r="R79" s="34">
        <f>R83</f>
        <v>363000</v>
      </c>
    </row>
    <row r="80" spans="1:18" ht="127.5" customHeight="1">
      <c r="B80" s="84" t="s">
        <v>79</v>
      </c>
      <c r="C80" s="85"/>
      <c r="D80" s="85"/>
      <c r="E80" s="85"/>
      <c r="F80" s="85"/>
      <c r="G80" s="85"/>
      <c r="H80" s="85"/>
      <c r="I80" s="85"/>
      <c r="J80" s="85"/>
      <c r="K80" s="72"/>
      <c r="L80" s="30" t="s">
        <v>80</v>
      </c>
      <c r="M80" s="11">
        <v>0</v>
      </c>
      <c r="N80" s="11">
        <v>0</v>
      </c>
      <c r="O80" s="12" t="s">
        <v>11</v>
      </c>
      <c r="P80" s="13">
        <v>0</v>
      </c>
      <c r="Q80" s="13">
        <v>0</v>
      </c>
      <c r="R80" s="34">
        <f>R83</f>
        <v>363000</v>
      </c>
    </row>
    <row r="81" spans="1:18">
      <c r="B81" s="62" t="s">
        <v>54</v>
      </c>
      <c r="C81" s="62"/>
      <c r="D81" s="62"/>
      <c r="E81" s="62"/>
      <c r="F81" s="62"/>
      <c r="G81" s="62"/>
      <c r="H81" s="62"/>
      <c r="I81" s="62"/>
      <c r="J81" s="62"/>
      <c r="K81" s="63"/>
      <c r="L81" s="29" t="s">
        <v>80</v>
      </c>
      <c r="M81" s="15">
        <v>4</v>
      </c>
      <c r="N81" s="15">
        <v>0</v>
      </c>
      <c r="O81" s="16" t="s">
        <v>11</v>
      </c>
      <c r="P81" s="17">
        <v>0</v>
      </c>
      <c r="Q81" s="17">
        <v>0</v>
      </c>
      <c r="R81" s="35">
        <f>R83</f>
        <v>363000</v>
      </c>
    </row>
    <row r="82" spans="1:18" ht="24.75" customHeight="1">
      <c r="B82" s="62" t="s">
        <v>81</v>
      </c>
      <c r="C82" s="62"/>
      <c r="D82" s="62"/>
      <c r="E82" s="62"/>
      <c r="F82" s="62"/>
      <c r="G82" s="62"/>
      <c r="H82" s="62"/>
      <c r="I82" s="62"/>
      <c r="J82" s="62"/>
      <c r="K82" s="63"/>
      <c r="L82" s="29" t="s">
        <v>80</v>
      </c>
      <c r="M82" s="15">
        <v>4</v>
      </c>
      <c r="N82" s="15">
        <v>12</v>
      </c>
      <c r="O82" s="16" t="s">
        <v>11</v>
      </c>
      <c r="P82" s="17">
        <v>0</v>
      </c>
      <c r="Q82" s="17">
        <v>0</v>
      </c>
      <c r="R82" s="35">
        <f>R83</f>
        <v>363000</v>
      </c>
    </row>
    <row r="83" spans="1:18" ht="38.25" customHeight="1" thickBot="1">
      <c r="B83" s="87" t="s">
        <v>19</v>
      </c>
      <c r="C83" s="87"/>
      <c r="D83" s="87"/>
      <c r="E83" s="87"/>
      <c r="F83" s="87"/>
      <c r="G83" s="87"/>
      <c r="H83" s="87"/>
      <c r="I83" s="87"/>
      <c r="J83" s="87"/>
      <c r="K83" s="88"/>
      <c r="L83" s="19" t="s">
        <v>80</v>
      </c>
      <c r="M83" s="20">
        <v>4</v>
      </c>
      <c r="N83" s="20">
        <v>12</v>
      </c>
      <c r="O83" s="21" t="s">
        <v>20</v>
      </c>
      <c r="P83" s="22">
        <v>0</v>
      </c>
      <c r="Q83" s="22">
        <v>0</v>
      </c>
      <c r="R83" s="36">
        <v>363000</v>
      </c>
    </row>
    <row r="84" spans="1:18" ht="41.25" customHeight="1">
      <c r="B84" s="76" t="s">
        <v>69</v>
      </c>
      <c r="C84" s="77"/>
      <c r="D84" s="77"/>
      <c r="E84" s="77"/>
      <c r="F84" s="77"/>
      <c r="G84" s="77"/>
      <c r="H84" s="77"/>
      <c r="I84" s="77"/>
      <c r="J84" s="77"/>
      <c r="K84" s="78"/>
      <c r="L84" s="10" t="s">
        <v>70</v>
      </c>
      <c r="M84" s="11">
        <v>0</v>
      </c>
      <c r="N84" s="11">
        <v>0</v>
      </c>
      <c r="O84" s="12">
        <v>0</v>
      </c>
      <c r="P84" s="13">
        <f>P88</f>
        <v>3331.5</v>
      </c>
      <c r="Q84" s="13">
        <f>Q85</f>
        <v>3900</v>
      </c>
      <c r="R84" s="34">
        <f>R85</f>
        <v>4000</v>
      </c>
    </row>
    <row r="85" spans="1:18" ht="43.5" customHeight="1">
      <c r="B85" s="68" t="s">
        <v>71</v>
      </c>
      <c r="C85" s="69"/>
      <c r="D85" s="69"/>
      <c r="E85" s="69"/>
      <c r="F85" s="69"/>
      <c r="G85" s="69"/>
      <c r="H85" s="69"/>
      <c r="I85" s="69"/>
      <c r="J85" s="69"/>
      <c r="K85" s="70"/>
      <c r="L85" s="10" t="s">
        <v>72</v>
      </c>
      <c r="M85" s="11">
        <v>0</v>
      </c>
      <c r="N85" s="11">
        <v>0</v>
      </c>
      <c r="O85" s="12" t="s">
        <v>11</v>
      </c>
      <c r="P85" s="13">
        <f>P88</f>
        <v>3331.5</v>
      </c>
      <c r="Q85" s="13">
        <f>Q88</f>
        <v>3900</v>
      </c>
      <c r="R85" s="34">
        <f>R88</f>
        <v>4000</v>
      </c>
    </row>
    <row r="86" spans="1:18" ht="15" customHeight="1">
      <c r="B86" s="63" t="s">
        <v>12</v>
      </c>
      <c r="C86" s="79"/>
      <c r="D86" s="79"/>
      <c r="E86" s="79"/>
      <c r="F86" s="79"/>
      <c r="G86" s="79"/>
      <c r="H86" s="79"/>
      <c r="I86" s="79"/>
      <c r="J86" s="79"/>
      <c r="K86" s="80"/>
      <c r="L86" s="14" t="s">
        <v>72</v>
      </c>
      <c r="M86" s="15">
        <v>1</v>
      </c>
      <c r="N86" s="15">
        <v>0</v>
      </c>
      <c r="O86" s="16" t="s">
        <v>11</v>
      </c>
      <c r="P86" s="17">
        <f>P88</f>
        <v>3331.5</v>
      </c>
      <c r="Q86" s="17">
        <f>Q88</f>
        <v>3900</v>
      </c>
      <c r="R86" s="35">
        <f>R88</f>
        <v>4000</v>
      </c>
    </row>
    <row r="87" spans="1:18" ht="15" customHeight="1">
      <c r="B87" s="63" t="s">
        <v>73</v>
      </c>
      <c r="C87" s="79"/>
      <c r="D87" s="79"/>
      <c r="E87" s="79"/>
      <c r="F87" s="79"/>
      <c r="G87" s="79"/>
      <c r="H87" s="79"/>
      <c r="I87" s="79"/>
      <c r="J87" s="79"/>
      <c r="K87" s="80"/>
      <c r="L87" s="14" t="s">
        <v>72</v>
      </c>
      <c r="M87" s="15">
        <v>1</v>
      </c>
      <c r="N87" s="15">
        <v>13</v>
      </c>
      <c r="O87" s="16" t="s">
        <v>11</v>
      </c>
      <c r="P87" s="17">
        <f>P88</f>
        <v>3331.5</v>
      </c>
      <c r="Q87" s="17">
        <f>Q88</f>
        <v>3900</v>
      </c>
      <c r="R87" s="35">
        <f>R88</f>
        <v>4000</v>
      </c>
    </row>
    <row r="88" spans="1:18" ht="15.75" customHeight="1">
      <c r="A88" s="48"/>
      <c r="B88" s="80" t="s">
        <v>23</v>
      </c>
      <c r="C88" s="83"/>
      <c r="D88" s="83"/>
      <c r="E88" s="83"/>
      <c r="F88" s="83"/>
      <c r="G88" s="83"/>
      <c r="H88" s="83"/>
      <c r="I88" s="83"/>
      <c r="J88" s="83"/>
      <c r="K88" s="83"/>
      <c r="L88" s="41" t="s">
        <v>72</v>
      </c>
      <c r="M88" s="42">
        <v>1</v>
      </c>
      <c r="N88" s="42">
        <v>13</v>
      </c>
      <c r="O88" s="16" t="s">
        <v>24</v>
      </c>
      <c r="P88" s="43">
        <v>3331.5</v>
      </c>
      <c r="Q88" s="43">
        <v>3900</v>
      </c>
      <c r="R88" s="35">
        <v>4000</v>
      </c>
    </row>
    <row r="89" spans="1:18" ht="15.75" thickBot="1">
      <c r="B89" s="52"/>
      <c r="C89" s="53"/>
      <c r="D89" s="53"/>
      <c r="E89" s="53"/>
      <c r="F89" s="54"/>
      <c r="G89" s="54"/>
      <c r="H89" s="54"/>
      <c r="I89" s="54"/>
      <c r="J89" s="54"/>
      <c r="K89" s="55"/>
      <c r="L89" s="49"/>
      <c r="M89" s="49"/>
      <c r="N89" s="49"/>
      <c r="O89" s="49"/>
      <c r="P89" s="50">
        <f>P11+P84</f>
        <v>14356490</v>
      </c>
      <c r="Q89" s="51">
        <f>Q11+Q84</f>
        <v>12765500</v>
      </c>
      <c r="R89" s="51">
        <f>R11+R84</f>
        <v>13121200</v>
      </c>
    </row>
  </sheetData>
  <mergeCells count="87">
    <mergeCell ref="A7:R7"/>
    <mergeCell ref="B33:K33"/>
    <mergeCell ref="B38:K38"/>
    <mergeCell ref="B9:K10"/>
    <mergeCell ref="B15:K15"/>
    <mergeCell ref="B19:K19"/>
    <mergeCell ref="B13:K13"/>
    <mergeCell ref="B17:K17"/>
    <mergeCell ref="B28:K28"/>
    <mergeCell ref="B32:K32"/>
    <mergeCell ref="R9:R10"/>
    <mergeCell ref="M9:M10"/>
    <mergeCell ref="P9:P10"/>
    <mergeCell ref="Q9:Q10"/>
    <mergeCell ref="N9:N10"/>
    <mergeCell ref="O9:O10"/>
    <mergeCell ref="B66:K66"/>
    <mergeCell ref="B70:K70"/>
    <mergeCell ref="B87:K87"/>
    <mergeCell ref="B64:K64"/>
    <mergeCell ref="B68:K68"/>
    <mergeCell ref="B86:K86"/>
    <mergeCell ref="B77:G77"/>
    <mergeCell ref="B78:G78"/>
    <mergeCell ref="B76:G76"/>
    <mergeCell ref="B75:G75"/>
    <mergeCell ref="B88:K88"/>
    <mergeCell ref="B51:K51"/>
    <mergeCell ref="B56:K56"/>
    <mergeCell ref="B59:K59"/>
    <mergeCell ref="B82:K82"/>
    <mergeCell ref="C57:K57"/>
    <mergeCell ref="B80:K80"/>
    <mergeCell ref="B58:K58"/>
    <mergeCell ref="B63:K63"/>
    <mergeCell ref="B67:K67"/>
    <mergeCell ref="C79:K79"/>
    <mergeCell ref="B72:K72"/>
    <mergeCell ref="B73:K73"/>
    <mergeCell ref="B74:K74"/>
    <mergeCell ref="B83:K83"/>
    <mergeCell ref="B61:K61"/>
    <mergeCell ref="B39:K39"/>
    <mergeCell ref="B16:K16"/>
    <mergeCell ref="B20:K20"/>
    <mergeCell ref="B21:K21"/>
    <mergeCell ref="B22:K22"/>
    <mergeCell ref="C36:G36"/>
    <mergeCell ref="B23:K23"/>
    <mergeCell ref="B31:K31"/>
    <mergeCell ref="B35:K35"/>
    <mergeCell ref="B18:K18"/>
    <mergeCell ref="B29:K29"/>
    <mergeCell ref="B30:K30"/>
    <mergeCell ref="B34:K34"/>
    <mergeCell ref="B50:K50"/>
    <mergeCell ref="B55:K55"/>
    <mergeCell ref="B54:K54"/>
    <mergeCell ref="B40:K40"/>
    <mergeCell ref="B81:K81"/>
    <mergeCell ref="B41:K41"/>
    <mergeCell ref="B44:K44"/>
    <mergeCell ref="B45:K45"/>
    <mergeCell ref="B49:K49"/>
    <mergeCell ref="C42:K42"/>
    <mergeCell ref="C47:K47"/>
    <mergeCell ref="B60:K60"/>
    <mergeCell ref="B65:K65"/>
    <mergeCell ref="B69:K69"/>
    <mergeCell ref="C62:K62"/>
    <mergeCell ref="B71:G71"/>
    <mergeCell ref="L9:L10"/>
    <mergeCell ref="B14:K14"/>
    <mergeCell ref="B11:K11"/>
    <mergeCell ref="C12:K12"/>
    <mergeCell ref="B85:K85"/>
    <mergeCell ref="B37:K37"/>
    <mergeCell ref="B43:K43"/>
    <mergeCell ref="B46:K46"/>
    <mergeCell ref="B24:G24"/>
    <mergeCell ref="B25:G25"/>
    <mergeCell ref="B26:G26"/>
    <mergeCell ref="B27:G27"/>
    <mergeCell ref="B48:K48"/>
    <mergeCell ref="B53:K53"/>
    <mergeCell ref="B84:K84"/>
    <mergeCell ref="C52:K52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2021-03-17T10:13:13Z</cp:lastPrinted>
  <dcterms:created xsi:type="dcterms:W3CDTF">2021-02-01T11:34:55Z</dcterms:created>
  <dcterms:modified xsi:type="dcterms:W3CDTF">2023-01-11T06:44:00Z</dcterms:modified>
</cp:coreProperties>
</file>