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G12" i="3" l="1"/>
  <c r="F12" i="3"/>
  <c r="F30" i="3"/>
  <c r="G23" i="3"/>
  <c r="G42" i="3" s="1"/>
  <c r="F23" i="3"/>
  <c r="C12" i="3"/>
  <c r="C38" i="3"/>
  <c r="G30" i="3"/>
  <c r="F38" i="3"/>
  <c r="D40" i="3"/>
  <c r="E40" i="3"/>
  <c r="F40" i="3"/>
  <c r="G40" i="3"/>
  <c r="C30" i="3"/>
  <c r="C42" i="3" s="1"/>
  <c r="G38" i="3"/>
  <c r="D12" i="3"/>
  <c r="E12" i="3"/>
  <c r="C23" i="3"/>
  <c r="D30" i="3"/>
  <c r="E30" i="3"/>
  <c r="D36" i="3"/>
  <c r="E36" i="3"/>
  <c r="F36" i="3"/>
  <c r="G36" i="3"/>
  <c r="D27" i="3"/>
  <c r="E27" i="3"/>
  <c r="F27" i="3"/>
  <c r="G27" i="3"/>
  <c r="D23" i="3"/>
  <c r="D42" i="3" s="1"/>
  <c r="E23" i="3"/>
  <c r="D21" i="3"/>
  <c r="E21" i="3"/>
  <c r="F21" i="3"/>
  <c r="F42" i="3" s="1"/>
  <c r="G21" i="3"/>
  <c r="C21" i="3"/>
  <c r="E38" i="3"/>
  <c r="D34" i="3"/>
  <c r="D38" i="3"/>
  <c r="E34" i="3"/>
  <c r="E42" i="3" s="1"/>
  <c r="C36" i="3"/>
  <c r="C27" i="3"/>
</calcChain>
</file>

<file path=xl/sharedStrings.xml><?xml version="1.0" encoding="utf-8"?>
<sst xmlns="http://schemas.openxmlformats.org/spreadsheetml/2006/main" count="74" uniqueCount="68">
  <si>
    <t>к решению совета</t>
  </si>
  <si>
    <t>(руб.)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</si>
  <si>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</si>
  <si>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</si>
  <si>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</si>
  <si>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</si>
  <si>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</si>
  <si>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</si>
  <si>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</si>
  <si>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</si>
  <si>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</si>
  <si>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</si>
  <si>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</si>
  <si>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</si>
  <si>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</si>
  <si>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</si>
  <si>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</si>
  <si>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</si>
  <si>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</si>
  <si>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</si>
  <si>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</si>
  <si>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</si>
  <si>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</si>
  <si>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</si>
  <si>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</si>
  <si>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</si>
  <si>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</si>
  <si>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</si>
  <si>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0800</t>
  </si>
  <si>
    <t>0801</t>
  </si>
  <si>
    <t>Культура</t>
  </si>
  <si>
    <t>1000</t>
  </si>
  <si>
    <t>Социальная политика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</si>
  <si>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</si>
  <si>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</si>
  <si>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</si>
  <si>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</si>
  <si>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</si>
  <si>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</si>
  <si>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</si>
  <si>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</si>
  <si>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0304</t>
  </si>
  <si>
    <t>Органы юстиции</t>
  </si>
  <si>
    <t>0409</t>
  </si>
  <si>
    <t>РЗПР</t>
  </si>
  <si>
    <t xml:space="preserve">Наименование </t>
  </si>
  <si>
    <t xml:space="preserve">2016 год </t>
  </si>
  <si>
    <t xml:space="preserve">2017 год 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</si>
  <si>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</si>
  <si>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</si>
  <si>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</si>
  <si>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</si>
  <si>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</si>
  <si>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</si>
  <si>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</si>
  <si>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0705</t>
  </si>
  <si>
    <t>Дорожное хозяйство (дорожные фонды)</t>
  </si>
  <si>
    <t>Профессиональная подготовка, переподготовка и повышение квалификации</t>
  </si>
  <si>
    <t xml:space="preserve">Культура, кинематография </t>
  </si>
  <si>
    <t xml:space="preserve">депутатов Черкасского сельсовета </t>
  </si>
  <si>
    <t>1001</t>
  </si>
  <si>
    <t>Пенсионное обеспечение</t>
  </si>
  <si>
    <t>1003</t>
  </si>
  <si>
    <t>Социальное обеспечение населения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</si>
  <si>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</si>
  <si>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</si>
  <si>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Рапределение бюджетных ассигнований местного бюджета  на 2019 год и плановый период 2020-2021 г.г.</t>
  </si>
  <si>
    <t>№ от  22.11.2018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</si>
</sst>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83" formatCode="#,##0.00;[Red]#,##0.0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/>
    </xf>
    <xf numFmtId="183" fontId="5" fillId="0" borderId="1" xfId="0" applyNumberFormat="1" applyFont="1" applyFill="1" applyBorder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75" workbookViewId="0">
      <selection activeCell="C4" sqref="C4"/>
    </sheetView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7" customWidth="1"/>
    <col min="7" max="7" width="13.5703125" customWidth="1"/>
  </cols>
  <sheetData>
    <row r="1" spans="1:7" ht="18.75" x14ac:dyDescent="0.3">
      <c r="B1" s="1" t="s">
        <v>2</v>
      </c>
      <c r="C1" s="1" t="s">
        <v>3</v>
      </c>
      <c r="D1" s="1"/>
      <c r="E1" s="1"/>
    </row>
    <row r="2" spans="1:7" ht="18.75" x14ac:dyDescent="0.3">
      <c r="B2" s="1" t="s">
        <v>4</v>
      </c>
      <c r="C2" s="1" t="s">
        <v>0</v>
      </c>
      <c r="D2" s="1"/>
      <c r="E2" s="1"/>
    </row>
    <row r="3" spans="1:7" ht="18.75" x14ac:dyDescent="0.3">
      <c r="B3" s="1" t="s">
        <v>5</v>
      </c>
      <c r="C3" s="1" t="s">
        <v>59</v>
      </c>
      <c r="D3" s="1"/>
      <c r="E3" s="1"/>
    </row>
    <row r="4" spans="1:7" ht="18.75" x14ac:dyDescent="0.3">
      <c r="A4" s="3"/>
      <c r="B4" s="1" t="s">
        <v>6</v>
      </c>
      <c r="C4" s="31" t="s">
        <v>67</v>
      </c>
      <c r="D4" s="1"/>
      <c r="E4" s="1"/>
    </row>
    <row r="5" spans="1:7" ht="15.75" x14ac:dyDescent="0.25">
      <c r="C5" s="4"/>
      <c r="D5" s="5"/>
      <c r="E5" s="5"/>
    </row>
    <row r="6" spans="1:7" ht="15.75" x14ac:dyDescent="0.25">
      <c r="C6" s="4"/>
      <c r="D6" s="4"/>
      <c r="E6" s="4"/>
    </row>
    <row r="7" spans="1:7" ht="45.75" customHeight="1" x14ac:dyDescent="0.3">
      <c r="A7" s="45" t="s">
        <v>66</v>
      </c>
      <c r="B7" s="46"/>
      <c r="C7" s="46"/>
      <c r="D7" s="46"/>
      <c r="E7" s="46"/>
    </row>
    <row r="8" spans="1:7" ht="37.5" customHeight="1" x14ac:dyDescent="0.2">
      <c r="A8" s="47" t="s">
        <v>48</v>
      </c>
      <c r="B8" s="47"/>
      <c r="C8" s="47"/>
      <c r="D8" s="47"/>
      <c r="E8" s="47"/>
    </row>
    <row r="9" spans="1:7" ht="18.75" x14ac:dyDescent="0.2">
      <c r="A9" s="5"/>
      <c r="B9" s="5"/>
      <c r="C9" s="6"/>
      <c r="D9" s="6"/>
      <c r="E9" s="7" t="s">
        <v>1</v>
      </c>
    </row>
    <row r="10" spans="1:7" ht="15.75" x14ac:dyDescent="0.2">
      <c r="A10" s="5"/>
      <c r="B10" s="5"/>
      <c r="C10" s="6"/>
      <c r="D10" s="6"/>
      <c r="E10" s="6"/>
    </row>
    <row r="11" spans="1:7" ht="18.75" x14ac:dyDescent="0.3">
      <c r="A11" s="8" t="s">
        <v>44</v>
      </c>
      <c r="B11" s="9" t="s">
        <v>45</v>
      </c>
      <c r="C11" s="2">
        <v>2019</v>
      </c>
      <c r="D11" s="2" t="s">
        <v>46</v>
      </c>
      <c r="E11" s="2" t="s">
        <v>47</v>
      </c>
      <c r="F11" s="32">
        <v>2020</v>
      </c>
      <c r="G11" s="32">
        <v>2021</v>
      </c>
    </row>
    <row r="12" spans="1:7" ht="18.75" x14ac:dyDescent="0.3">
      <c r="A12" s="10" t="s">
        <v>7</v>
      </c>
      <c r="B12" s="11" t="s">
        <v>8</v>
      </c>
      <c r="C12" s="18">
        <f>C13+C14+C15+C19</f>
        <v>3883223</v>
      </c>
      <c r="D12" s="12">
        <f>D13+D14+D15</f>
        <v>3839048</v>
      </c>
      <c r="E12" s="12">
        <f>E13+E14+E15</f>
        <v>3839048</v>
      </c>
      <c r="F12" s="12">
        <f>F13+F14+F15+F19</f>
        <v>3883223</v>
      </c>
      <c r="G12" s="12">
        <f>G13+G14+G15+G19</f>
        <v>3551243</v>
      </c>
    </row>
    <row r="13" spans="1:7" ht="37.5" x14ac:dyDescent="0.3">
      <c r="A13" s="13" t="s">
        <v>9</v>
      </c>
      <c r="B13" s="14" t="s">
        <v>10</v>
      </c>
      <c r="C13" s="34">
        <v>764954</v>
      </c>
      <c r="D13" s="34">
        <v>764954</v>
      </c>
      <c r="E13" s="34">
        <v>764954</v>
      </c>
      <c r="F13" s="34">
        <v>764954</v>
      </c>
      <c r="G13" s="34">
        <v>764954</v>
      </c>
    </row>
    <row r="14" spans="1:7" ht="56.25" x14ac:dyDescent="0.3">
      <c r="A14" s="13" t="s">
        <v>35</v>
      </c>
      <c r="B14" s="14" t="s">
        <v>34</v>
      </c>
      <c r="C14" s="34"/>
      <c r="D14" s="15"/>
      <c r="E14" s="15"/>
      <c r="F14" s="15"/>
      <c r="G14" s="15"/>
    </row>
    <row r="15" spans="1:7" ht="56.25" x14ac:dyDescent="0.3">
      <c r="A15" s="13" t="s">
        <v>11</v>
      </c>
      <c r="B15" s="14" t="s">
        <v>12</v>
      </c>
      <c r="C15" s="34">
        <v>3074094</v>
      </c>
      <c r="D15" s="34">
        <v>3074094</v>
      </c>
      <c r="E15" s="34">
        <v>3074094</v>
      </c>
      <c r="F15" s="34">
        <v>3074094</v>
      </c>
      <c r="G15" s="15">
        <v>2742114</v>
      </c>
    </row>
    <row r="16" spans="1:7" ht="18.75" hidden="1" x14ac:dyDescent="0.3">
      <c r="A16" s="13" t="s">
        <v>36</v>
      </c>
      <c r="B16" s="16" t="s">
        <v>13</v>
      </c>
      <c r="C16" s="34"/>
      <c r="D16" s="15"/>
      <c r="E16" s="15"/>
      <c r="F16" s="15"/>
      <c r="G16" s="15"/>
    </row>
    <row r="17" spans="1:7" ht="18.75" hidden="1" x14ac:dyDescent="0.3">
      <c r="A17" s="10" t="s">
        <v>14</v>
      </c>
      <c r="B17" s="11" t="s">
        <v>15</v>
      </c>
      <c r="C17" s="33"/>
      <c r="D17" s="12"/>
      <c r="E17" s="12"/>
      <c r="F17" s="15"/>
      <c r="G17" s="15"/>
    </row>
    <row r="18" spans="1:7" ht="18.75" hidden="1" x14ac:dyDescent="0.3">
      <c r="A18" s="13" t="s">
        <v>16</v>
      </c>
      <c r="B18" s="16" t="s">
        <v>17</v>
      </c>
      <c r="C18" s="34"/>
      <c r="D18" s="15"/>
      <c r="E18" s="15"/>
      <c r="F18" s="15"/>
      <c r="G18" s="15"/>
    </row>
    <row r="19" spans="1:7" ht="56.25" x14ac:dyDescent="0.3">
      <c r="A19" s="13" t="s">
        <v>64</v>
      </c>
      <c r="B19" s="16" t="s">
        <v>65</v>
      </c>
      <c r="C19" s="44">
        <v>44175</v>
      </c>
      <c r="D19" s="44">
        <v>44175</v>
      </c>
      <c r="E19" s="44">
        <v>44175</v>
      </c>
      <c r="F19" s="44">
        <v>44175</v>
      </c>
      <c r="G19" s="44">
        <v>44175</v>
      </c>
    </row>
    <row r="20" spans="1:7" ht="18.75" x14ac:dyDescent="0.3">
      <c r="A20" s="13" t="s">
        <v>36</v>
      </c>
      <c r="B20" s="16" t="s">
        <v>13</v>
      </c>
      <c r="C20" s="34"/>
      <c r="D20" s="15"/>
      <c r="E20" s="15"/>
      <c r="F20" s="15"/>
      <c r="G20" s="15"/>
    </row>
    <row r="21" spans="1:7" s="30" customFormat="1" ht="18.75" x14ac:dyDescent="0.3">
      <c r="A21" s="29" t="s">
        <v>14</v>
      </c>
      <c r="B21" s="20" t="s">
        <v>15</v>
      </c>
      <c r="C21" s="33">
        <f>C22</f>
        <v>224900</v>
      </c>
      <c r="D21" s="12">
        <f>D22</f>
        <v>0</v>
      </c>
      <c r="E21" s="12">
        <f>E22</f>
        <v>0</v>
      </c>
      <c r="F21" s="12">
        <f>F22</f>
        <v>224900</v>
      </c>
      <c r="G21" s="12">
        <f>G22</f>
        <v>224900</v>
      </c>
    </row>
    <row r="22" spans="1:7" s="27" customFormat="1" ht="18.75" x14ac:dyDescent="0.3">
      <c r="A22" s="13" t="s">
        <v>16</v>
      </c>
      <c r="B22" s="28" t="s">
        <v>17</v>
      </c>
      <c r="C22" s="34">
        <v>224900</v>
      </c>
      <c r="D22" s="15"/>
      <c r="E22" s="15"/>
      <c r="F22" s="15">
        <v>224900</v>
      </c>
      <c r="G22" s="15">
        <v>224900</v>
      </c>
    </row>
    <row r="23" spans="1:7" ht="37.5" x14ac:dyDescent="0.3">
      <c r="A23" s="10" t="s">
        <v>18</v>
      </c>
      <c r="B23" s="17" t="s">
        <v>19</v>
      </c>
      <c r="C23" s="33">
        <f>C24+C25+C26</f>
        <v>720300</v>
      </c>
      <c r="D23" s="18">
        <f>D24+D25</f>
        <v>0</v>
      </c>
      <c r="E23" s="18">
        <f>E24+E25</f>
        <v>0</v>
      </c>
      <c r="F23" s="18">
        <f>F24+F25+F26</f>
        <v>440000</v>
      </c>
      <c r="G23" s="18">
        <f>G24+G25+G26</f>
        <v>440000</v>
      </c>
    </row>
    <row r="24" spans="1:7" ht="18.75" x14ac:dyDescent="0.3">
      <c r="A24" s="23" t="s">
        <v>41</v>
      </c>
      <c r="B24" s="26" t="s">
        <v>42</v>
      </c>
      <c r="C24" s="34">
        <v>0</v>
      </c>
      <c r="D24" s="19"/>
      <c r="E24" s="19"/>
      <c r="F24" s="15">
        <v>0</v>
      </c>
      <c r="G24" s="15">
        <v>0</v>
      </c>
    </row>
    <row r="25" spans="1:7" ht="18.75" x14ac:dyDescent="0.3">
      <c r="A25" s="13" t="s">
        <v>20</v>
      </c>
      <c r="B25" s="16" t="s">
        <v>21</v>
      </c>
      <c r="C25" s="34">
        <v>690300</v>
      </c>
      <c r="D25" s="19"/>
      <c r="E25" s="19"/>
      <c r="F25" s="15">
        <v>410000</v>
      </c>
      <c r="G25" s="15">
        <v>410000</v>
      </c>
    </row>
    <row r="26" spans="1:7" ht="37.5" x14ac:dyDescent="0.3">
      <c r="A26" s="13" t="s">
        <v>54</v>
      </c>
      <c r="B26" s="16" t="s">
        <v>53</v>
      </c>
      <c r="C26" s="34">
        <v>30000</v>
      </c>
      <c r="D26" s="19"/>
      <c r="E26" s="19"/>
      <c r="F26" s="15">
        <v>30000</v>
      </c>
      <c r="G26" s="15">
        <v>30000</v>
      </c>
    </row>
    <row r="27" spans="1:7" ht="18.75" x14ac:dyDescent="0.3">
      <c r="A27" s="10" t="s">
        <v>39</v>
      </c>
      <c r="B27" s="11" t="s">
        <v>37</v>
      </c>
      <c r="C27" s="33">
        <f>C28+C29</f>
        <v>1034000</v>
      </c>
      <c r="D27" s="18">
        <f>D28+D29</f>
        <v>0</v>
      </c>
      <c r="E27" s="18">
        <f>E28+E29</f>
        <v>0</v>
      </c>
      <c r="F27" s="18">
        <f>F28+F29</f>
        <v>1300000</v>
      </c>
      <c r="G27" s="18">
        <f>G28+G29</f>
        <v>1853000</v>
      </c>
    </row>
    <row r="28" spans="1:7" s="25" customFormat="1" ht="18.75" x14ac:dyDescent="0.3">
      <c r="A28" s="35" t="s">
        <v>43</v>
      </c>
      <c r="B28" s="36" t="s">
        <v>56</v>
      </c>
      <c r="C28" s="34">
        <v>1034000</v>
      </c>
      <c r="D28" s="37"/>
      <c r="E28" s="37"/>
      <c r="F28" s="37">
        <v>1300000</v>
      </c>
      <c r="G28" s="37">
        <v>1853000</v>
      </c>
    </row>
    <row r="29" spans="1:7" ht="18.75" x14ac:dyDescent="0.3">
      <c r="A29" s="23" t="s">
        <v>40</v>
      </c>
      <c r="B29" s="24" t="s">
        <v>38</v>
      </c>
      <c r="C29" s="34">
        <v>0</v>
      </c>
      <c r="D29" s="19"/>
      <c r="E29" s="19"/>
      <c r="F29" s="15">
        <v>0</v>
      </c>
      <c r="G29" s="15">
        <v>0</v>
      </c>
    </row>
    <row r="30" spans="1:7" ht="18.75" x14ac:dyDescent="0.3">
      <c r="A30" s="10" t="s">
        <v>22</v>
      </c>
      <c r="B30" s="11" t="s">
        <v>23</v>
      </c>
      <c r="C30" s="33">
        <f>C33</f>
        <v>3304091</v>
      </c>
      <c r="D30" s="18">
        <f>D33+D32+D31</f>
        <v>0</v>
      </c>
      <c r="E30" s="18">
        <f>E33+E32+E31</f>
        <v>0</v>
      </c>
      <c r="F30" s="18">
        <f>F33</f>
        <v>3650977</v>
      </c>
      <c r="G30" s="18">
        <f>G33</f>
        <v>3720657</v>
      </c>
    </row>
    <row r="31" spans="1:7" ht="18.75" x14ac:dyDescent="0.3">
      <c r="A31" s="23" t="s">
        <v>51</v>
      </c>
      <c r="B31" s="24" t="s">
        <v>52</v>
      </c>
      <c r="C31" s="33">
        <v>0</v>
      </c>
      <c r="D31" s="18"/>
      <c r="E31" s="18"/>
      <c r="F31" s="18">
        <v>0</v>
      </c>
      <c r="G31" s="18">
        <v>0</v>
      </c>
    </row>
    <row r="32" spans="1:7" ht="18.75" x14ac:dyDescent="0.3">
      <c r="A32" s="23" t="s">
        <v>49</v>
      </c>
      <c r="B32" s="24" t="s">
        <v>50</v>
      </c>
      <c r="C32" s="34">
        <v>0</v>
      </c>
      <c r="D32" s="18"/>
      <c r="E32" s="18"/>
      <c r="F32" s="15">
        <v>0</v>
      </c>
      <c r="G32" s="15">
        <v>0</v>
      </c>
    </row>
    <row r="33" spans="1:7" ht="18.75" x14ac:dyDescent="0.3">
      <c r="A33" s="23" t="s">
        <v>24</v>
      </c>
      <c r="B33" s="24" t="s">
        <v>25</v>
      </c>
      <c r="C33" s="34">
        <v>3304091</v>
      </c>
      <c r="D33" s="19"/>
      <c r="E33" s="19"/>
      <c r="F33" s="15">
        <v>3650977</v>
      </c>
      <c r="G33" s="15">
        <v>3720657</v>
      </c>
    </row>
    <row r="34" spans="1:7" ht="18.75" x14ac:dyDescent="0.3">
      <c r="A34" s="38" t="s">
        <v>26</v>
      </c>
      <c r="B34" s="39" t="s">
        <v>27</v>
      </c>
      <c r="C34" s="33">
        <v>0</v>
      </c>
      <c r="D34" s="40">
        <f>D35</f>
        <v>0</v>
      </c>
      <c r="E34" s="40">
        <f>E35</f>
        <v>0</v>
      </c>
      <c r="F34" s="37">
        <v>0</v>
      </c>
      <c r="G34" s="37">
        <v>0</v>
      </c>
    </row>
    <row r="35" spans="1:7" ht="37.5" x14ac:dyDescent="0.3">
      <c r="A35" s="41" t="s">
        <v>55</v>
      </c>
      <c r="B35" s="42" t="s">
        <v>57</v>
      </c>
      <c r="C35" s="34">
        <v>0</v>
      </c>
      <c r="D35" s="37"/>
      <c r="E35" s="37"/>
      <c r="F35" s="37">
        <v>0</v>
      </c>
      <c r="G35" s="37">
        <v>0</v>
      </c>
    </row>
    <row r="36" spans="1:7" ht="18.75" x14ac:dyDescent="0.3">
      <c r="A36" s="38" t="s">
        <v>28</v>
      </c>
      <c r="B36" s="39" t="s">
        <v>58</v>
      </c>
      <c r="C36" s="33">
        <f>C37</f>
        <v>2464086</v>
      </c>
      <c r="D36" s="40">
        <f>D37</f>
        <v>0</v>
      </c>
      <c r="E36" s="40">
        <f>E37</f>
        <v>0</v>
      </c>
      <c r="F36" s="40">
        <f>F37</f>
        <v>2469100</v>
      </c>
      <c r="G36" s="40">
        <f>G37</f>
        <v>2479100</v>
      </c>
    </row>
    <row r="37" spans="1:7" ht="18.75" x14ac:dyDescent="0.3">
      <c r="A37" s="13" t="s">
        <v>29</v>
      </c>
      <c r="B37" s="16" t="s">
        <v>30</v>
      </c>
      <c r="C37" s="34">
        <v>2464086</v>
      </c>
      <c r="D37" s="19"/>
      <c r="E37" s="19"/>
      <c r="F37" s="15">
        <v>2469100</v>
      </c>
      <c r="G37" s="15">
        <v>2479100</v>
      </c>
    </row>
    <row r="38" spans="1:7" ht="18.75" x14ac:dyDescent="0.3">
      <c r="A38" s="10" t="s">
        <v>31</v>
      </c>
      <c r="B38" s="11" t="s">
        <v>32</v>
      </c>
      <c r="C38" s="33">
        <f>C39+C40</f>
        <v>267500</v>
      </c>
      <c r="D38" s="18">
        <f>D39</f>
        <v>0</v>
      </c>
      <c r="E38" s="18">
        <f>E39</f>
        <v>0</v>
      </c>
      <c r="F38" s="15">
        <f>F39</f>
        <v>267500</v>
      </c>
      <c r="G38" s="15">
        <f>G39</f>
        <v>267500</v>
      </c>
    </row>
    <row r="39" spans="1:7" ht="18.75" x14ac:dyDescent="0.3">
      <c r="A39" s="13" t="s">
        <v>60</v>
      </c>
      <c r="B39" s="16" t="s">
        <v>61</v>
      </c>
      <c r="C39" s="34">
        <v>267500</v>
      </c>
      <c r="D39" s="19"/>
      <c r="E39" s="19"/>
      <c r="F39" s="15">
        <v>267500</v>
      </c>
      <c r="G39" s="15">
        <v>267500</v>
      </c>
    </row>
    <row r="40" spans="1:7" ht="18.75" x14ac:dyDescent="0.3">
      <c r="A40" s="23" t="s">
        <v>62</v>
      </c>
      <c r="B40" s="43" t="s">
        <v>63</v>
      </c>
      <c r="C40" s="34">
        <v>0</v>
      </c>
      <c r="D40" s="18">
        <f>D41</f>
        <v>0</v>
      </c>
      <c r="E40" s="18">
        <f>E41</f>
        <v>0</v>
      </c>
      <c r="F40" s="15">
        <f>F41</f>
        <v>0</v>
      </c>
      <c r="G40" s="15">
        <f>G41</f>
        <v>0</v>
      </c>
    </row>
    <row r="41" spans="1:7" ht="18.75" x14ac:dyDescent="0.3">
      <c r="A41" s="13"/>
      <c r="B41" s="21"/>
      <c r="C41" s="34">
        <v>0</v>
      </c>
      <c r="D41" s="19"/>
      <c r="E41" s="19"/>
      <c r="F41" s="15">
        <v>0</v>
      </c>
      <c r="G41" s="15">
        <v>0</v>
      </c>
    </row>
    <row r="42" spans="1:7" ht="18.75" x14ac:dyDescent="0.3">
      <c r="A42" s="22"/>
      <c r="B42" s="20" t="s">
        <v>33</v>
      </c>
      <c r="C42" s="33">
        <f>C12+C21+C23+C27+C30+C36+C38</f>
        <v>11898100</v>
      </c>
      <c r="D42" s="18">
        <f>D12+D21+D23+D27+D30+D34+D36+D38+D40</f>
        <v>3839048</v>
      </c>
      <c r="E42" s="18">
        <f>E12+E21+E23+E27+E30+E34+E36+E38+E40</f>
        <v>3839048</v>
      </c>
      <c r="F42" s="18">
        <f>F12+F21+F23+F27+F30+F34+F36+F38+F40</f>
        <v>12235700</v>
      </c>
      <c r="G42" s="18">
        <f>G12+G21+G23+G27+G30+G34+G36+G38+G40</f>
        <v>12536400</v>
      </c>
    </row>
  </sheetData>
  <mergeCells count="2">
    <mergeCell ref="A7:E7"/>
    <mergeCell ref="A8:E8"/>
  </mergeCells>
  <phoneticPr fontId="9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2018-11-16T14:13:53Z</cp:lastPrinted>
  <dcterms:created xsi:type="dcterms:W3CDTF">2010-12-16T03:42:04Z</dcterms:created>
  <dcterms:modified xsi:type="dcterms:W3CDTF">2018-11-27T03:50:22Z</dcterms:modified>
</cp:coreProperties>
</file>