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Q60" i="3" l="1"/>
  <c r="Q59" i="3"/>
  <c r="Q58" i="3"/>
  <c r="Q57" i="3"/>
  <c r="P60" i="3"/>
  <c r="P59" i="3"/>
  <c r="P58" i="3"/>
  <c r="P56" i="3" s="1"/>
  <c r="P55" i="3" s="1"/>
  <c r="P57" i="3"/>
  <c r="O60" i="3"/>
  <c r="O59" i="3"/>
  <c r="O58" i="3"/>
  <c r="O56" i="3" s="1"/>
  <c r="O55" i="3" s="1"/>
  <c r="O57" i="3"/>
  <c r="Q67" i="3"/>
  <c r="Q66" i="3"/>
  <c r="Q64" i="3"/>
  <c r="P67" i="3"/>
  <c r="P66" i="3" s="1"/>
  <c r="O67" i="3"/>
  <c r="O66" i="3"/>
  <c r="O64" i="3" s="1"/>
  <c r="Q53" i="3"/>
  <c r="Q52" i="3"/>
  <c r="Q51" i="3"/>
  <c r="Q50" i="3" s="1"/>
  <c r="P53" i="3"/>
  <c r="P52" i="3"/>
  <c r="P51" i="3"/>
  <c r="P50" i="3" s="1"/>
  <c r="O53" i="3"/>
  <c r="O52" i="3"/>
  <c r="O51" i="3"/>
  <c r="O50" i="3" s="1"/>
  <c r="Q47" i="3"/>
  <c r="Q46" i="3"/>
  <c r="Q45" i="3"/>
  <c r="Q44" i="3" s="1"/>
  <c r="P47" i="3"/>
  <c r="P46" i="3"/>
  <c r="P45" i="3"/>
  <c r="P44" i="3" s="1"/>
  <c r="O47" i="3"/>
  <c r="O46" i="3"/>
  <c r="O45" i="3"/>
  <c r="O44" i="3" s="1"/>
  <c r="Q41" i="3"/>
  <c r="Q40" i="3"/>
  <c r="Q39" i="3"/>
  <c r="Q38" i="3" s="1"/>
  <c r="P41" i="3"/>
  <c r="P40" i="3"/>
  <c r="P39" i="3"/>
  <c r="P38" i="3" s="1"/>
  <c r="O41" i="3"/>
  <c r="O40" i="3"/>
  <c r="O39" i="3"/>
  <c r="O38" i="3" s="1"/>
  <c r="Q31" i="3"/>
  <c r="Q34" i="3"/>
  <c r="Q30" i="3" s="1"/>
  <c r="Q29" i="3"/>
  <c r="Q28" i="3" s="1"/>
  <c r="P31" i="3"/>
  <c r="P30" i="3" s="1"/>
  <c r="P34" i="3"/>
  <c r="P27" i="3" s="1"/>
  <c r="P29" i="3"/>
  <c r="P28" i="3" s="1"/>
  <c r="O31" i="3"/>
  <c r="O30" i="3" s="1"/>
  <c r="O34" i="3"/>
  <c r="O26" i="3" s="1"/>
  <c r="O29" i="3"/>
  <c r="O28" i="3" s="1"/>
  <c r="Q19" i="3"/>
  <c r="Q18" i="3" s="1"/>
  <c r="Q22" i="3"/>
  <c r="Q17" i="3"/>
  <c r="Q16" i="3" s="1"/>
  <c r="P19" i="3"/>
  <c r="P18" i="3" s="1"/>
  <c r="P22" i="3"/>
  <c r="P17" i="3"/>
  <c r="P16" i="3" s="1"/>
  <c r="O19" i="3"/>
  <c r="O22" i="3"/>
  <c r="O17" i="3"/>
  <c r="O16" i="3" s="1"/>
  <c r="Q13" i="3"/>
  <c r="Q11" i="3"/>
  <c r="P13" i="3"/>
  <c r="P11" i="3" s="1"/>
  <c r="O13" i="3"/>
  <c r="O11" i="3"/>
  <c r="Q74" i="3"/>
  <c r="Q73" i="3" s="1"/>
  <c r="P74" i="3"/>
  <c r="O74" i="3"/>
  <c r="O65" i="3"/>
  <c r="O63" i="3" s="1"/>
  <c r="O62" i="3" s="1"/>
  <c r="Q9" i="3"/>
  <c r="Q8" i="3"/>
  <c r="O9" i="3"/>
  <c r="O8" i="3" s="1"/>
  <c r="Q79" i="3"/>
  <c r="Q78" i="3"/>
  <c r="P79" i="3"/>
  <c r="P78" i="3"/>
  <c r="O81" i="3"/>
  <c r="O78" i="3"/>
  <c r="O79" i="3"/>
  <c r="Q81" i="3"/>
  <c r="P81" i="3"/>
  <c r="Q82" i="3"/>
  <c r="P82" i="3"/>
  <c r="O82" i="3"/>
  <c r="Q83" i="3"/>
  <c r="Q80" i="3" s="1"/>
  <c r="P83" i="3"/>
  <c r="P80" i="3" s="1"/>
  <c r="O83" i="3"/>
  <c r="O80" i="3" s="1"/>
  <c r="O73" i="3"/>
  <c r="O70" i="3"/>
  <c r="O69" i="3"/>
  <c r="O43" i="3"/>
  <c r="O10" i="3"/>
  <c r="Q10" i="3"/>
  <c r="Q12" i="3"/>
  <c r="Q56" i="3"/>
  <c r="Q55" i="3" s="1"/>
  <c r="O12" i="3"/>
  <c r="O18" i="3"/>
  <c r="Q43" i="3"/>
  <c r="P73" i="3"/>
  <c r="P70" i="3" s="1"/>
  <c r="P69" i="3" s="1"/>
  <c r="P72" i="3"/>
  <c r="P71" i="3" s="1"/>
  <c r="Q65" i="3"/>
  <c r="Q63" i="3"/>
  <c r="Q62" i="3" s="1"/>
  <c r="Q37" i="3"/>
  <c r="Q27" i="3"/>
  <c r="P26" i="3"/>
  <c r="O72" i="3"/>
  <c r="O71" i="3" s="1"/>
  <c r="O27" i="3"/>
  <c r="Q26" i="3"/>
  <c r="Q91" i="3" l="1"/>
  <c r="Q72" i="3"/>
  <c r="Q71" i="3" s="1"/>
  <c r="Q70" i="3"/>
  <c r="Q69" i="3" s="1"/>
  <c r="P64" i="3"/>
  <c r="P65" i="3"/>
  <c r="P63" i="3" s="1"/>
  <c r="P62" i="3" s="1"/>
  <c r="P43" i="3"/>
  <c r="O37" i="3"/>
  <c r="P37" i="3"/>
  <c r="P36" i="3" s="1"/>
  <c r="P9" i="3"/>
  <c r="P8" i="3" s="1"/>
  <c r="P91" i="3" s="1"/>
  <c r="P49" i="3"/>
  <c r="Q49" i="3"/>
  <c r="Q36" i="3" s="1"/>
  <c r="P10" i="3"/>
  <c r="O49" i="3"/>
  <c r="P12" i="3"/>
  <c r="O36" i="3" l="1"/>
  <c r="O91" i="3" s="1"/>
</calcChain>
</file>

<file path=xl/sharedStrings.xml><?xml version="1.0" encoding="utf-8"?>
<sst xmlns="http://schemas.openxmlformats.org/spreadsheetml/2006/main" count="109" uniqueCount="68">
  <si>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</si>
  <si>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</si>
  <si>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</si>
  <si>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</si>
  <si>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</si>
  <si>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</si>
  <si>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</si>
  <si>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</si>
  <si>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</si>
  <si>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</si>
  <si>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</si>
  <si>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</si>
  <si>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</si>
  <si>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</si>
  <si>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</si>
  <si>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</si>
  <si>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</si>
  <si>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</si>
  <si>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</si>
  <si>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</si>
  <si>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</si>
  <si>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</si>
  <si>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</si>
  <si>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</si>
  <si>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</si>
  <si>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</si>
  <si>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 xml:space="preserve">к решению совета депутатов </t>
  </si>
  <si>
    <t>Приложение № 8</t>
  </si>
  <si>
    <t>КВСР</t>
  </si>
  <si>
    <t>ИТОГО РАСХОДОВ</t>
  </si>
  <si>
    <t>Прочая закупка товаров, работ и услуг для государственных (муниципальных) нужд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</si>
  <si>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</si>
  <si>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</si>
  <si>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</si>
  <si>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</si>
  <si>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</si>
  <si>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</si>
  <si>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</si>
  <si>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Ведомственная структура расходов местного бюджета на 2018 год и плановый период 2019-2020г.г.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</si>
  <si>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</si>
  <si>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</si>
  <si>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</si>
  <si>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Осуществление переданных в соответствии с п.1 ст.4 ФЗ от 15.11.1997г №143 -ФЗ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</si>
  <si>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</si>
  <si>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</si>
  <si>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</si>
  <si>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</si>
  <si>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в области культуры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</si>
  <si>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</si>
  <si>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</si>
  <si>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</si>
  <si>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</si>
  <si>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</si>
  <si>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</si>
  <si>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Социальное обепечение населения</t>
  </si>
  <si>
    <t>Подпрограмма "Обеспечение жильем молодых семей в муниципальном образования Черкасский сельсовет"</t>
  </si>
  <si>
    <t>Финансирование расходов по предоставлению социальных выплат молодым семьям на строительство (преобретение) жилья</t>
  </si>
  <si>
    <t>Межбюджетные трансферты</t>
  </si>
  <si>
    <t>67800L0200</t>
  </si>
  <si>
    <t>Подпрограмма "Развитие дорожного хозяйства на территории муниципального образования Черкасский сельсовет"</t>
  </si>
  <si>
    <t>Пенсионное обеспечение</t>
  </si>
  <si>
    <t>Подпрограмма "Обеспечение деятельности аппарпта управления админисирации муниципального образования Черкасский сельсовет"</t>
  </si>
  <si>
    <t>Предоставление пенсии за выслугу лет муниципальным служащим</t>
  </si>
  <si>
    <t>Социальное обеспечение и иные выплатынаселению</t>
  </si>
  <si>
    <t>Иные пенсии социальные доплатык пенсиям</t>
  </si>
  <si>
    <t>Муниципальная программа "Реализация муниципальной политики на территории муниципального образования Черкасский сельсовет"</t>
  </si>
  <si>
    <t>Подпрограмма "Осуществление деятельности аппарата управления администрации муниципального образования Черкасский сельсовет"</t>
  </si>
  <si>
    <t xml:space="preserve">Черкасского сельсовета от  21.12.2017 г. №106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</si>
</sst>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000"/>
    <numFmt numFmtId="166" formatCode="00"/>
    <numFmt numFmtId="167" formatCode="0000"/>
    <numFmt numFmtId="168" formatCode="0000000000"/>
    <numFmt numFmtId="169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0" xfId="1" applyFont="1" applyAlignment="1" applyProtection="1">
      <alignment horizontal="justify" vertical="justify"/>
      <protection hidden="1"/>
    </xf>
    <xf numFmtId="0" fontId="3" fillId="0" borderId="0" xfId="1" applyNumberFormat="1" applyFont="1" applyFill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165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1" xfId="1" applyNumberFormat="1" applyFont="1" applyFill="1" applyBorder="1" applyAlignment="1" applyProtection="1">
      <alignment horizontal="right" wrapText="1"/>
      <protection hidden="1"/>
    </xf>
    <xf numFmtId="167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0" fillId="0" borderId="0" xfId="0" applyAlignment="1">
      <alignment horizontal="left"/>
    </xf>
    <xf numFmtId="166" fontId="7" fillId="0" borderId="1" xfId="1" applyNumberFormat="1" applyFont="1" applyFill="1" applyBorder="1" applyAlignment="1" applyProtection="1">
      <alignment wrapText="1"/>
      <protection hidden="1"/>
    </xf>
    <xf numFmtId="0" fontId="7" fillId="0" borderId="2" xfId="1" applyNumberFormat="1" applyFont="1" applyFill="1" applyBorder="1" applyAlignment="1" applyProtection="1">
      <alignment wrapText="1"/>
      <protection hidden="1"/>
    </xf>
    <xf numFmtId="166" fontId="6" fillId="0" borderId="1" xfId="1" applyNumberFormat="1" applyFont="1" applyFill="1" applyBorder="1" applyAlignment="1" applyProtection="1">
      <alignment wrapText="1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0" xfId="0" applyFill="1"/>
    <xf numFmtId="164" fontId="6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top" wrapText="1"/>
      <protection hidden="1"/>
    </xf>
    <xf numFmtId="0" fontId="6" fillId="0" borderId="4" xfId="1" applyNumberFormat="1" applyFont="1" applyFill="1" applyBorder="1" applyAlignment="1" applyProtection="1">
      <alignment horizontal="right" vertical="top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1" applyNumberFormat="1" applyFont="1" applyFill="1" applyBorder="1" applyAlignment="1" applyProtection="1">
      <protection hidden="1"/>
    </xf>
    <xf numFmtId="164" fontId="7" fillId="0" borderId="5" xfId="1" applyNumberFormat="1" applyFont="1" applyFill="1" applyBorder="1" applyAlignment="1" applyProtection="1">
      <protection hidden="1"/>
    </xf>
    <xf numFmtId="0" fontId="6" fillId="0" borderId="6" xfId="1" applyNumberFormat="1" applyFont="1" applyFill="1" applyBorder="1" applyAlignment="1" applyProtection="1">
      <alignment horizontal="justify" vertical="justify"/>
      <protection hidden="1"/>
    </xf>
    <xf numFmtId="0" fontId="7" fillId="0" borderId="2" xfId="1" applyNumberFormat="1" applyFont="1" applyFill="1" applyBorder="1" applyAlignment="1" applyProtection="1">
      <alignment horizontal="right" wrapText="1"/>
      <protection hidden="1"/>
    </xf>
    <xf numFmtId="4" fontId="6" fillId="0" borderId="2" xfId="1" applyNumberFormat="1" applyFont="1" applyFill="1" applyBorder="1" applyAlignment="1" applyProtection="1">
      <protection hidden="1"/>
    </xf>
    <xf numFmtId="165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wrapText="1"/>
      <protection hidden="1"/>
    </xf>
    <xf numFmtId="165" fontId="7" fillId="2" borderId="1" xfId="1" applyNumberFormat="1" applyFont="1" applyFill="1" applyBorder="1" applyAlignment="1" applyProtection="1">
      <alignment horizontal="right" wrapText="1"/>
      <protection hidden="1"/>
    </xf>
    <xf numFmtId="164" fontId="7" fillId="2" borderId="1" xfId="1" applyNumberFormat="1" applyFont="1" applyFill="1" applyBorder="1" applyAlignment="1" applyProtection="1">
      <protection hidden="1"/>
    </xf>
    <xf numFmtId="164" fontId="7" fillId="2" borderId="5" xfId="1" applyNumberFormat="1" applyFont="1" applyFill="1" applyBorder="1" applyAlignment="1" applyProtection="1">
      <protection hidden="1"/>
    </xf>
    <xf numFmtId="164" fontId="6" fillId="2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4" fontId="6" fillId="2" borderId="5" xfId="1" applyNumberFormat="1" applyFont="1" applyFill="1" applyBorder="1" applyAlignment="1" applyProtection="1">
      <protection hidden="1"/>
    </xf>
    <xf numFmtId="165" fontId="6" fillId="2" borderId="1" xfId="1" applyNumberFormat="1" applyFont="1" applyFill="1" applyBorder="1" applyAlignment="1" applyProtection="1">
      <alignment wrapText="1"/>
      <protection hidden="1"/>
    </xf>
    <xf numFmtId="166" fontId="6" fillId="2" borderId="1" xfId="1" applyNumberFormat="1" applyFont="1" applyFill="1" applyBorder="1" applyAlignment="1" applyProtection="1">
      <alignment wrapText="1"/>
      <protection hidden="1"/>
    </xf>
    <xf numFmtId="165" fontId="6" fillId="2" borderId="1" xfId="1" applyNumberFormat="1" applyFont="1" applyFill="1" applyBorder="1" applyAlignment="1" applyProtection="1">
      <alignment horizontal="right" wrapText="1"/>
      <protection hidden="1"/>
    </xf>
    <xf numFmtId="165" fontId="6" fillId="2" borderId="3" xfId="1" applyNumberFormat="1" applyFont="1" applyFill="1" applyBorder="1" applyAlignment="1" applyProtection="1">
      <alignment horizontal="justify" vertical="justify" wrapText="1"/>
      <protection hidden="1"/>
    </xf>
    <xf numFmtId="167" fontId="6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vertical="justify" wrapText="1"/>
      <protection hidden="1"/>
    </xf>
    <xf numFmtId="168" fontId="6" fillId="0" borderId="1" xfId="1" applyNumberFormat="1" applyFont="1" applyFill="1" applyBorder="1" applyAlignment="1" applyProtection="1">
      <alignment horizontal="right"/>
      <protection hidden="1"/>
    </xf>
    <xf numFmtId="0" fontId="8" fillId="0" borderId="1" xfId="0" applyFont="1" applyBorder="1"/>
    <xf numFmtId="0" fontId="8" fillId="0" borderId="0" xfId="0" applyFont="1"/>
    <xf numFmtId="168" fontId="7" fillId="0" borderId="1" xfId="1" applyNumberFormat="1" applyFont="1" applyFill="1" applyBorder="1" applyAlignment="1" applyProtection="1">
      <alignment horizontal="right"/>
      <protection hidden="1"/>
    </xf>
    <xf numFmtId="168" fontId="6" fillId="2" borderId="1" xfId="1" applyNumberFormat="1" applyFont="1" applyFill="1" applyBorder="1" applyAlignment="1" applyProtection="1">
      <alignment horizontal="right"/>
      <protection hidden="1"/>
    </xf>
    <xf numFmtId="1" fontId="8" fillId="0" borderId="1" xfId="0" applyNumberFormat="1" applyFont="1" applyBorder="1"/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7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0" xfId="1" applyFont="1" applyFill="1" applyAlignment="1" applyProtection="1">
      <protection hidden="1"/>
    </xf>
    <xf numFmtId="0" fontId="11" fillId="0" borderId="0" xfId="1" applyFont="1" applyAlignment="1" applyProtection="1">
      <protection hidden="1"/>
    </xf>
    <xf numFmtId="0" fontId="11" fillId="0" borderId="0" xfId="1" applyFont="1"/>
    <xf numFmtId="0" fontId="11" fillId="0" borderId="0" xfId="1" applyFont="1" applyProtection="1">
      <protection hidden="1"/>
    </xf>
    <xf numFmtId="0" fontId="10" fillId="0" borderId="10" xfId="0" applyFont="1" applyBorder="1" applyAlignment="1">
      <alignment horizontal="center" vertical="center" wrapText="1"/>
    </xf>
    <xf numFmtId="0" fontId="8" fillId="0" borderId="5" xfId="0" applyFont="1" applyBorder="1"/>
    <xf numFmtId="169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0" applyNumberFormat="1" applyFont="1" applyBorder="1"/>
    <xf numFmtId="168" fontId="7" fillId="0" borderId="1" xfId="1" applyNumberFormat="1" applyFont="1" applyFill="1" applyBorder="1" applyAlignment="1" applyProtection="1">
      <alignment horizontal="right" wrapText="1"/>
      <protection hidden="1"/>
    </xf>
    <xf numFmtId="165" fontId="7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2" xfId="1" applyNumberFormat="1" applyFont="1" applyFill="1" applyBorder="1" applyAlignment="1" applyProtection="1">
      <alignment horizontal="center" vertical="justify"/>
      <protection hidden="1"/>
    </xf>
    <xf numFmtId="0" fontId="6" fillId="0" borderId="4" xfId="1" applyNumberFormat="1" applyFont="1" applyFill="1" applyBorder="1" applyAlignment="1" applyProtection="1">
      <alignment horizontal="center" vertical="justify"/>
      <protection hidden="1"/>
    </xf>
    <xf numFmtId="165" fontId="6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0" applyFont="1" applyBorder="1" applyAlignment="1">
      <alignment horizontal="left" wrapText="1"/>
    </xf>
    <xf numFmtId="0" fontId="5" fillId="0" borderId="0" xfId="1" applyNumberFormat="1" applyFont="1" applyFill="1" applyAlignment="1" applyProtection="1">
      <alignment horizontal="center" wrapText="1"/>
      <protection hidden="1"/>
    </xf>
    <xf numFmtId="0" fontId="8" fillId="0" borderId="7" xfId="0" applyFont="1" applyBorder="1" applyAlignment="1">
      <alignment horizontal="left" vertical="distributed"/>
    </xf>
    <xf numFmtId="0" fontId="8" fillId="0" borderId="9" xfId="0" applyFont="1" applyBorder="1" applyAlignment="1">
      <alignment horizontal="left" vertical="distributed"/>
    </xf>
    <xf numFmtId="0" fontId="8" fillId="0" borderId="11" xfId="0" applyFont="1" applyBorder="1" applyAlignment="1">
      <alignment horizontal="left" vertical="distributed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1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169" fontId="7" fillId="2" borderId="11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165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0" applyFont="1" applyBorder="1" applyAlignment="1">
      <alignment horizontal="left" vertical="justify" wrapText="1"/>
    </xf>
    <xf numFmtId="0" fontId="8" fillId="0" borderId="11" xfId="0" applyFont="1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1" xfId="0" applyBorder="1" applyAlignment="1">
      <alignment horizontal="left" vertical="justify" wrapText="1"/>
    </xf>
    <xf numFmtId="0" fontId="12" fillId="0" borderId="9" xfId="0" applyFont="1" applyBorder="1" applyAlignment="1">
      <alignment horizontal="left" vertical="justify" wrapText="1"/>
    </xf>
    <xf numFmtId="0" fontId="12" fillId="0" borderId="11" xfId="0" applyFont="1" applyBorder="1" applyAlignment="1">
      <alignment horizontal="left" vertical="justify" wrapText="1"/>
    </xf>
    <xf numFmtId="0" fontId="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0" fontId="6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2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3" xfId="1" applyNumberFormat="1" applyFont="1" applyFill="1" applyBorder="1" applyAlignment="1" applyProtection="1">
      <alignment horizontal="center" vertical="justify"/>
      <protection hidden="1"/>
    </xf>
    <xf numFmtId="0" fontId="6" fillId="0" borderId="14" xfId="1" applyNumberFormat="1" applyFont="1" applyFill="1" applyBorder="1" applyAlignment="1" applyProtection="1">
      <alignment horizontal="center" vertical="justify"/>
      <protection hidden="1"/>
    </xf>
    <xf numFmtId="0" fontId="6" fillId="0" borderId="15" xfId="1" applyNumberFormat="1" applyFont="1" applyFill="1" applyBorder="1" applyAlignment="1" applyProtection="1">
      <alignment horizontal="center" vertical="justify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0" applyFont="1" applyBorder="1" applyAlignment="1">
      <alignment horizontal="justify" vertical="justify" wrapText="1"/>
    </xf>
    <xf numFmtId="0" fontId="8" fillId="0" borderId="11" xfId="0" applyFont="1" applyBorder="1" applyAlignment="1">
      <alignment horizontal="justify" vertical="justify" wrapText="1"/>
    </xf>
    <xf numFmtId="165" fontId="6" fillId="0" borderId="8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9" xfId="1" applyNumberFormat="1" applyFont="1" applyFill="1" applyBorder="1" applyAlignment="1" applyProtection="1">
      <alignment horizontal="left" vertical="justify" wrapText="1"/>
      <protection hidden="1"/>
    </xf>
    <xf numFmtId="165" fontId="6" fillId="0" borderId="11" xfId="1" applyNumberFormat="1" applyFont="1" applyFill="1" applyBorder="1" applyAlignment="1" applyProtection="1">
      <alignment horizontal="left" vertical="justify" wrapText="1"/>
      <protection hidden="1"/>
    </xf>
    <xf numFmtId="165" fontId="6" fillId="2" borderId="8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9" xfId="1" applyNumberFormat="1" applyFont="1" applyFill="1" applyBorder="1" applyAlignment="1" applyProtection="1">
      <alignment horizontal="justify" vertical="justify" wrapText="1"/>
      <protection hidden="1"/>
    </xf>
    <xf numFmtId="165" fontId="6" fillId="2" borderId="11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workbookViewId="0">
      <selection activeCell="F1" sqref="F1"/>
    </sheetView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19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57" t="s">
        <v>27</v>
      </c>
      <c r="N1" s="58"/>
      <c r="O1" s="59"/>
      <c r="P1" s="59"/>
      <c r="Q1" s="46"/>
    </row>
    <row r="2" spans="1:17" ht="17.25" customHeight="1" x14ac:dyDescent="0.3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7" t="s">
        <v>26</v>
      </c>
      <c r="N2" s="58"/>
      <c r="O2" s="59"/>
      <c r="P2" s="59"/>
      <c r="Q2" s="4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7" t="s">
        <v>67</v>
      </c>
      <c r="N3" s="58"/>
      <c r="O3" s="59"/>
      <c r="P3" s="59"/>
      <c r="Q3" s="46"/>
    </row>
    <row r="4" spans="1:17" ht="18.75" customHeight="1" x14ac:dyDescent="0.25">
      <c r="A4" s="83" t="s">
        <v>38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4.5" customHeigh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19.5" thickBo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0"/>
      <c r="P6" s="60"/>
      <c r="Q6" s="46"/>
    </row>
    <row r="7" spans="1:17" ht="29.25" customHeight="1" x14ac:dyDescent="0.25">
      <c r="A7" s="77" t="s">
        <v>25</v>
      </c>
      <c r="B7" s="78"/>
      <c r="C7" s="78"/>
      <c r="D7" s="78"/>
      <c r="E7" s="78"/>
      <c r="F7" s="78"/>
      <c r="G7" s="78"/>
      <c r="H7" s="78"/>
      <c r="I7" s="78"/>
      <c r="J7" s="22" t="s">
        <v>28</v>
      </c>
      <c r="K7" s="22" t="s">
        <v>24</v>
      </c>
      <c r="L7" s="22" t="s">
        <v>23</v>
      </c>
      <c r="M7" s="23" t="s">
        <v>22</v>
      </c>
      <c r="N7" s="23" t="s">
        <v>21</v>
      </c>
      <c r="O7" s="24">
        <v>2018</v>
      </c>
      <c r="P7" s="24">
        <v>2019</v>
      </c>
      <c r="Q7" s="61">
        <v>2020</v>
      </c>
    </row>
    <row r="8" spans="1:17" ht="18.75" customHeight="1" x14ac:dyDescent="0.25">
      <c r="A8" s="79" t="s">
        <v>20</v>
      </c>
      <c r="B8" s="80"/>
      <c r="C8" s="80"/>
      <c r="D8" s="80"/>
      <c r="E8" s="80"/>
      <c r="F8" s="80"/>
      <c r="G8" s="80"/>
      <c r="H8" s="80"/>
      <c r="I8" s="80"/>
      <c r="J8" s="7">
        <v>137</v>
      </c>
      <c r="K8" s="15">
        <v>1</v>
      </c>
      <c r="L8" s="15">
        <v>0</v>
      </c>
      <c r="M8" s="44">
        <v>0</v>
      </c>
      <c r="N8" s="8">
        <v>0</v>
      </c>
      <c r="O8" s="20">
        <f>O9+O17</f>
        <v>2924800</v>
      </c>
      <c r="P8" s="20">
        <f>P9+P17</f>
        <v>2924800</v>
      </c>
      <c r="Q8" s="25">
        <f>Q9+Q17</f>
        <v>2924800</v>
      </c>
    </row>
    <row r="9" spans="1:17" ht="60.75" customHeight="1" x14ac:dyDescent="0.25">
      <c r="A9" s="16"/>
      <c r="B9" s="9"/>
      <c r="C9" s="81" t="s">
        <v>19</v>
      </c>
      <c r="D9" s="81"/>
      <c r="E9" s="81"/>
      <c r="F9" s="81"/>
      <c r="G9" s="81"/>
      <c r="H9" s="81"/>
      <c r="I9" s="81"/>
      <c r="J9" s="7">
        <v>137</v>
      </c>
      <c r="K9" s="15">
        <v>1</v>
      </c>
      <c r="L9" s="15">
        <v>2</v>
      </c>
      <c r="M9" s="44">
        <v>0</v>
      </c>
      <c r="N9" s="8">
        <v>0</v>
      </c>
      <c r="O9" s="20">
        <f>O13</f>
        <v>688700</v>
      </c>
      <c r="P9" s="20">
        <f>P13</f>
        <v>688700</v>
      </c>
      <c r="Q9" s="25">
        <f>Q13</f>
        <v>688700</v>
      </c>
    </row>
    <row r="10" spans="1:17" ht="65.25" customHeight="1" x14ac:dyDescent="0.25">
      <c r="A10" s="16"/>
      <c r="B10" s="9"/>
      <c r="C10" s="17"/>
      <c r="D10" s="73" t="s">
        <v>65</v>
      </c>
      <c r="E10" s="74"/>
      <c r="F10" s="74"/>
      <c r="G10" s="74"/>
      <c r="H10" s="74"/>
      <c r="I10" s="75"/>
      <c r="J10" s="10">
        <v>137</v>
      </c>
      <c r="K10" s="13">
        <v>1</v>
      </c>
      <c r="L10" s="13">
        <v>2</v>
      </c>
      <c r="M10" s="45">
        <v>6000000000</v>
      </c>
      <c r="N10" s="11">
        <v>0</v>
      </c>
      <c r="O10" s="21">
        <f>O13</f>
        <v>688700</v>
      </c>
      <c r="P10" s="21">
        <f>P13</f>
        <v>688700</v>
      </c>
      <c r="Q10" s="26">
        <f>Q13</f>
        <v>688700</v>
      </c>
    </row>
    <row r="11" spans="1:17" ht="46.5" customHeight="1" x14ac:dyDescent="0.25">
      <c r="A11" s="16"/>
      <c r="B11" s="9"/>
      <c r="C11" s="17"/>
      <c r="D11" s="65"/>
      <c r="E11" s="66"/>
      <c r="F11" s="74" t="s">
        <v>48</v>
      </c>
      <c r="G11" s="74"/>
      <c r="H11" s="74"/>
      <c r="I11" s="75"/>
      <c r="J11" s="10">
        <v>137</v>
      </c>
      <c r="K11" s="13">
        <v>1</v>
      </c>
      <c r="L11" s="13">
        <v>2</v>
      </c>
      <c r="M11" s="45">
        <v>6710000000</v>
      </c>
      <c r="N11" s="11">
        <v>0</v>
      </c>
      <c r="O11" s="21">
        <f>O13</f>
        <v>688700</v>
      </c>
      <c r="P11" s="21">
        <f>P13</f>
        <v>688700</v>
      </c>
      <c r="Q11" s="26">
        <f>Q13</f>
        <v>688700</v>
      </c>
    </row>
    <row r="12" spans="1:17" x14ac:dyDescent="0.25">
      <c r="A12" s="16"/>
      <c r="B12" s="9"/>
      <c r="C12" s="17"/>
      <c r="D12" s="18"/>
      <c r="E12" s="72" t="s">
        <v>18</v>
      </c>
      <c r="F12" s="72"/>
      <c r="G12" s="72"/>
      <c r="H12" s="72"/>
      <c r="I12" s="72"/>
      <c r="J12" s="10">
        <v>137</v>
      </c>
      <c r="K12" s="13">
        <v>1</v>
      </c>
      <c r="L12" s="13">
        <v>2</v>
      </c>
      <c r="M12" s="49">
        <v>6710010010</v>
      </c>
      <c r="N12" s="11">
        <v>0</v>
      </c>
      <c r="O12" s="21">
        <f>O13</f>
        <v>688700</v>
      </c>
      <c r="P12" s="21">
        <f>P13</f>
        <v>688700</v>
      </c>
      <c r="Q12" s="26">
        <f>Q13</f>
        <v>688700</v>
      </c>
    </row>
    <row r="13" spans="1:17" ht="33" customHeight="1" x14ac:dyDescent="0.25">
      <c r="A13" s="16"/>
      <c r="B13" s="9"/>
      <c r="C13" s="17"/>
      <c r="D13" s="18"/>
      <c r="E13" s="18"/>
      <c r="F13" s="72" t="s">
        <v>13</v>
      </c>
      <c r="G13" s="72"/>
      <c r="H13" s="72"/>
      <c r="I13" s="72"/>
      <c r="J13" s="10">
        <v>137</v>
      </c>
      <c r="K13" s="13">
        <v>1</v>
      </c>
      <c r="L13" s="13">
        <v>2</v>
      </c>
      <c r="M13" s="45">
        <v>6710010010</v>
      </c>
      <c r="N13" s="11" t="s">
        <v>12</v>
      </c>
      <c r="O13" s="21">
        <f>O14+O15</f>
        <v>688700</v>
      </c>
      <c r="P13" s="21">
        <f>P14+P15</f>
        <v>688700</v>
      </c>
      <c r="Q13" s="26">
        <f>Q14+Q15</f>
        <v>688700</v>
      </c>
    </row>
    <row r="14" spans="1:17" ht="29.25" customHeight="1" x14ac:dyDescent="0.25">
      <c r="A14" s="16"/>
      <c r="B14" s="9"/>
      <c r="C14" s="17"/>
      <c r="D14" s="18"/>
      <c r="E14" s="18"/>
      <c r="F14" s="76" t="s">
        <v>36</v>
      </c>
      <c r="G14" s="76"/>
      <c r="H14" s="76"/>
      <c r="I14" s="76"/>
      <c r="J14" s="10">
        <v>137</v>
      </c>
      <c r="K14" s="13">
        <v>1</v>
      </c>
      <c r="L14" s="13">
        <v>2</v>
      </c>
      <c r="M14" s="45">
        <v>6710010010</v>
      </c>
      <c r="N14" s="11">
        <v>121</v>
      </c>
      <c r="O14" s="21">
        <v>529000</v>
      </c>
      <c r="P14" s="21">
        <v>529000</v>
      </c>
      <c r="Q14" s="26">
        <v>529000</v>
      </c>
    </row>
    <row r="15" spans="1:17" ht="60" customHeight="1" x14ac:dyDescent="0.25">
      <c r="A15" s="16"/>
      <c r="B15" s="9"/>
      <c r="C15" s="17"/>
      <c r="D15" s="18"/>
      <c r="E15" s="18"/>
      <c r="F15" s="82" t="s">
        <v>34</v>
      </c>
      <c r="G15" s="82"/>
      <c r="H15" s="82"/>
      <c r="I15" s="82"/>
      <c r="J15" s="10">
        <v>137</v>
      </c>
      <c r="K15" s="13">
        <v>1</v>
      </c>
      <c r="L15" s="13">
        <v>2</v>
      </c>
      <c r="M15" s="45">
        <v>6710010010</v>
      </c>
      <c r="N15" s="11">
        <v>129</v>
      </c>
      <c r="O15" s="21">
        <v>159700</v>
      </c>
      <c r="P15" s="21">
        <v>159700</v>
      </c>
      <c r="Q15" s="26">
        <v>159700</v>
      </c>
    </row>
    <row r="16" spans="1:17" ht="60" customHeight="1" x14ac:dyDescent="0.25">
      <c r="A16" s="16"/>
      <c r="B16" s="9"/>
      <c r="C16" s="17"/>
      <c r="D16" s="73" t="s">
        <v>65</v>
      </c>
      <c r="E16" s="74"/>
      <c r="F16" s="74"/>
      <c r="G16" s="74"/>
      <c r="H16" s="74"/>
      <c r="I16" s="75"/>
      <c r="J16" s="10">
        <v>137</v>
      </c>
      <c r="K16" s="13">
        <v>1</v>
      </c>
      <c r="L16" s="13">
        <v>4</v>
      </c>
      <c r="M16" s="45">
        <v>6000000000</v>
      </c>
      <c r="N16" s="11">
        <v>0</v>
      </c>
      <c r="O16" s="21">
        <f>O17</f>
        <v>2236100</v>
      </c>
      <c r="P16" s="21">
        <f>P17</f>
        <v>2236100</v>
      </c>
      <c r="Q16" s="26">
        <f>Q17</f>
        <v>2236100</v>
      </c>
    </row>
    <row r="17" spans="1:17" ht="60.75" customHeight="1" x14ac:dyDescent="0.25">
      <c r="A17" s="16"/>
      <c r="B17" s="9"/>
      <c r="C17" s="17"/>
      <c r="D17" s="73" t="s">
        <v>66</v>
      </c>
      <c r="E17" s="74"/>
      <c r="F17" s="74"/>
      <c r="G17" s="74"/>
      <c r="H17" s="74"/>
      <c r="I17" s="75"/>
      <c r="J17" s="10">
        <v>137</v>
      </c>
      <c r="K17" s="13">
        <v>1</v>
      </c>
      <c r="L17" s="13">
        <v>4</v>
      </c>
      <c r="M17" s="45">
        <v>6000000000</v>
      </c>
      <c r="N17" s="11">
        <v>0</v>
      </c>
      <c r="O17" s="21">
        <f>O19+O22+O24+O25</f>
        <v>2236100</v>
      </c>
      <c r="P17" s="21">
        <f>P19+P22+P24+P25</f>
        <v>2236100</v>
      </c>
      <c r="Q17" s="26">
        <f>Q19+Q22+Q24+Q25</f>
        <v>2236100</v>
      </c>
    </row>
    <row r="18" spans="1:17" ht="30.75" customHeight="1" x14ac:dyDescent="0.25">
      <c r="A18" s="16"/>
      <c r="B18" s="9"/>
      <c r="C18" s="17"/>
      <c r="D18" s="18"/>
      <c r="E18" s="72" t="s">
        <v>39</v>
      </c>
      <c r="F18" s="72"/>
      <c r="G18" s="72"/>
      <c r="H18" s="72"/>
      <c r="I18" s="72"/>
      <c r="J18" s="10">
        <v>137</v>
      </c>
      <c r="K18" s="13">
        <v>1</v>
      </c>
      <c r="L18" s="13">
        <v>4</v>
      </c>
      <c r="M18" s="46">
        <v>6710010020</v>
      </c>
      <c r="N18" s="11">
        <v>0</v>
      </c>
      <c r="O18" s="21">
        <f>O19+O22+O24+O25</f>
        <v>2236100</v>
      </c>
      <c r="P18" s="21">
        <f>P19+P22+P24+P25</f>
        <v>2236100</v>
      </c>
      <c r="Q18" s="26">
        <f>Q19+Q22+Q24+Q25</f>
        <v>2236100</v>
      </c>
    </row>
    <row r="19" spans="1:17" ht="31.5" customHeight="1" x14ac:dyDescent="0.25">
      <c r="A19" s="16"/>
      <c r="B19" s="9"/>
      <c r="C19" s="17"/>
      <c r="D19" s="18"/>
      <c r="E19" s="18"/>
      <c r="F19" s="72" t="s">
        <v>13</v>
      </c>
      <c r="G19" s="72"/>
      <c r="H19" s="72"/>
      <c r="I19" s="72"/>
      <c r="J19" s="10">
        <v>137</v>
      </c>
      <c r="K19" s="13">
        <v>1</v>
      </c>
      <c r="L19" s="13">
        <v>4</v>
      </c>
      <c r="M19" s="45">
        <v>6710010020</v>
      </c>
      <c r="N19" s="11" t="s">
        <v>12</v>
      </c>
      <c r="O19" s="21">
        <f>O20+O21</f>
        <v>1636100</v>
      </c>
      <c r="P19" s="21">
        <f>P20+P21</f>
        <v>1636100</v>
      </c>
      <c r="Q19" s="21">
        <f>Q20+Q21</f>
        <v>1636100</v>
      </c>
    </row>
    <row r="20" spans="1:17" ht="32.25" customHeight="1" x14ac:dyDescent="0.25">
      <c r="A20" s="16"/>
      <c r="B20" s="9"/>
      <c r="C20" s="17"/>
      <c r="D20" s="18"/>
      <c r="E20" s="18"/>
      <c r="F20" s="76" t="s">
        <v>36</v>
      </c>
      <c r="G20" s="76"/>
      <c r="H20" s="76"/>
      <c r="I20" s="76"/>
      <c r="J20" s="10">
        <v>137</v>
      </c>
      <c r="K20" s="13">
        <v>1</v>
      </c>
      <c r="L20" s="13">
        <v>4</v>
      </c>
      <c r="M20" s="45">
        <v>6710010020</v>
      </c>
      <c r="N20" s="11">
        <v>121</v>
      </c>
      <c r="O20" s="21">
        <v>1256600</v>
      </c>
      <c r="P20" s="21">
        <v>1256600</v>
      </c>
      <c r="Q20" s="26">
        <v>1256600</v>
      </c>
    </row>
    <row r="21" spans="1:17" ht="61.5" customHeight="1" x14ac:dyDescent="0.25">
      <c r="A21" s="16"/>
      <c r="B21" s="9"/>
      <c r="C21" s="17"/>
      <c r="D21" s="18"/>
      <c r="E21" s="18"/>
      <c r="F21" s="76" t="s">
        <v>34</v>
      </c>
      <c r="G21" s="76"/>
      <c r="H21" s="76"/>
      <c r="I21" s="76"/>
      <c r="J21" s="10">
        <v>137</v>
      </c>
      <c r="K21" s="13">
        <v>1</v>
      </c>
      <c r="L21" s="13">
        <v>4</v>
      </c>
      <c r="M21" s="45">
        <v>6710010020</v>
      </c>
      <c r="N21" s="11">
        <v>129</v>
      </c>
      <c r="O21" s="21">
        <v>379500</v>
      </c>
      <c r="P21" s="21">
        <v>379500</v>
      </c>
      <c r="Q21" s="26">
        <v>379500</v>
      </c>
    </row>
    <row r="22" spans="1:17" ht="35.25" customHeight="1" x14ac:dyDescent="0.25">
      <c r="A22" s="16"/>
      <c r="B22" s="9"/>
      <c r="C22" s="17"/>
      <c r="D22" s="18"/>
      <c r="E22" s="18"/>
      <c r="F22" s="72" t="s">
        <v>2</v>
      </c>
      <c r="G22" s="72"/>
      <c r="H22" s="72"/>
      <c r="I22" s="72"/>
      <c r="J22" s="10">
        <v>137</v>
      </c>
      <c r="K22" s="13">
        <v>1</v>
      </c>
      <c r="L22" s="13">
        <v>4</v>
      </c>
      <c r="M22" s="45">
        <v>6710010020</v>
      </c>
      <c r="N22" s="11" t="s">
        <v>1</v>
      </c>
      <c r="O22" s="21">
        <f>O23</f>
        <v>523500</v>
      </c>
      <c r="P22" s="21">
        <f>P23</f>
        <v>563000</v>
      </c>
      <c r="Q22" s="21">
        <f>Q23</f>
        <v>563000</v>
      </c>
    </row>
    <row r="23" spans="1:17" ht="29.25" customHeight="1" x14ac:dyDescent="0.25">
      <c r="A23" s="16"/>
      <c r="B23" s="9"/>
      <c r="C23" s="17"/>
      <c r="D23" s="18"/>
      <c r="E23" s="18"/>
      <c r="F23" s="76" t="s">
        <v>30</v>
      </c>
      <c r="G23" s="76"/>
      <c r="H23" s="76"/>
      <c r="I23" s="76"/>
      <c r="J23" s="10">
        <v>137</v>
      </c>
      <c r="K23" s="13">
        <v>1</v>
      </c>
      <c r="L23" s="13">
        <v>4</v>
      </c>
      <c r="M23" s="45">
        <v>6710010020</v>
      </c>
      <c r="N23" s="11">
        <v>244</v>
      </c>
      <c r="O23" s="21">
        <v>523500</v>
      </c>
      <c r="P23" s="21">
        <v>563000</v>
      </c>
      <c r="Q23" s="26">
        <v>563000</v>
      </c>
    </row>
    <row r="24" spans="1:17" ht="16.5" customHeight="1" x14ac:dyDescent="0.25">
      <c r="A24" s="16"/>
      <c r="B24" s="9"/>
      <c r="C24" s="17"/>
      <c r="D24" s="18"/>
      <c r="E24" s="18"/>
      <c r="F24" s="72" t="s">
        <v>4</v>
      </c>
      <c r="G24" s="72"/>
      <c r="H24" s="72"/>
      <c r="I24" s="72"/>
      <c r="J24" s="10">
        <v>137</v>
      </c>
      <c r="K24" s="13">
        <v>1</v>
      </c>
      <c r="L24" s="13">
        <v>4</v>
      </c>
      <c r="M24" s="45">
        <v>6710010020</v>
      </c>
      <c r="N24" s="11" t="s">
        <v>3</v>
      </c>
      <c r="O24" s="21">
        <v>16500</v>
      </c>
      <c r="P24" s="21">
        <v>22000</v>
      </c>
      <c r="Q24" s="62">
        <v>22000</v>
      </c>
    </row>
    <row r="25" spans="1:17" ht="18.75" customHeight="1" x14ac:dyDescent="0.25">
      <c r="A25" s="16"/>
      <c r="B25" s="9"/>
      <c r="C25" s="17"/>
      <c r="D25" s="18"/>
      <c r="E25" s="18"/>
      <c r="F25" s="72" t="s">
        <v>17</v>
      </c>
      <c r="G25" s="72"/>
      <c r="H25" s="72"/>
      <c r="I25" s="72"/>
      <c r="J25" s="10">
        <v>137</v>
      </c>
      <c r="K25" s="13">
        <v>1</v>
      </c>
      <c r="L25" s="13">
        <v>4</v>
      </c>
      <c r="M25" s="45">
        <v>6710010020</v>
      </c>
      <c r="N25" s="11" t="s">
        <v>16</v>
      </c>
      <c r="O25" s="21">
        <v>60000</v>
      </c>
      <c r="P25" s="21">
        <v>15000</v>
      </c>
      <c r="Q25" s="26">
        <v>15000</v>
      </c>
    </row>
    <row r="26" spans="1:17" ht="15" customHeight="1" x14ac:dyDescent="0.25">
      <c r="A26" s="94" t="s">
        <v>15</v>
      </c>
      <c r="B26" s="95"/>
      <c r="C26" s="95"/>
      <c r="D26" s="95"/>
      <c r="E26" s="95"/>
      <c r="F26" s="95"/>
      <c r="G26" s="95"/>
      <c r="H26" s="95"/>
      <c r="I26" s="96"/>
      <c r="J26" s="7">
        <v>137</v>
      </c>
      <c r="K26" s="15">
        <v>2</v>
      </c>
      <c r="L26" s="15">
        <v>0</v>
      </c>
      <c r="M26" s="44">
        <v>0</v>
      </c>
      <c r="N26" s="8">
        <v>0</v>
      </c>
      <c r="O26" s="20">
        <f>O31+O34</f>
        <v>186175</v>
      </c>
      <c r="P26" s="20">
        <f>P31+P34</f>
        <v>188095</v>
      </c>
      <c r="Q26" s="25">
        <f>Q31+Q34</f>
        <v>194875</v>
      </c>
    </row>
    <row r="27" spans="1:17" ht="30" customHeight="1" x14ac:dyDescent="0.25">
      <c r="A27" s="16"/>
      <c r="B27" s="9"/>
      <c r="C27" s="104" t="s">
        <v>14</v>
      </c>
      <c r="D27" s="105"/>
      <c r="E27" s="105"/>
      <c r="F27" s="105"/>
      <c r="G27" s="105"/>
      <c r="H27" s="105"/>
      <c r="I27" s="106"/>
      <c r="J27" s="7">
        <v>137</v>
      </c>
      <c r="K27" s="15">
        <v>2</v>
      </c>
      <c r="L27" s="15">
        <v>3</v>
      </c>
      <c r="M27" s="44">
        <v>0</v>
      </c>
      <c r="N27" s="8">
        <v>0</v>
      </c>
      <c r="O27" s="20">
        <f>O31+O34</f>
        <v>186175</v>
      </c>
      <c r="P27" s="20">
        <f>P31+P34</f>
        <v>188095</v>
      </c>
      <c r="Q27" s="25">
        <f>Q31+Q34</f>
        <v>194875</v>
      </c>
    </row>
    <row r="28" spans="1:17" ht="62.25" customHeight="1" x14ac:dyDescent="0.25">
      <c r="A28" s="16"/>
      <c r="B28" s="9"/>
      <c r="C28" s="67"/>
      <c r="D28" s="73" t="s">
        <v>65</v>
      </c>
      <c r="E28" s="74"/>
      <c r="F28" s="74"/>
      <c r="G28" s="74"/>
      <c r="H28" s="74"/>
      <c r="I28" s="75"/>
      <c r="J28" s="10">
        <v>137</v>
      </c>
      <c r="K28" s="13">
        <v>2</v>
      </c>
      <c r="L28" s="13">
        <v>3</v>
      </c>
      <c r="M28" s="45">
        <v>6000000000</v>
      </c>
      <c r="N28" s="11">
        <v>0</v>
      </c>
      <c r="O28" s="21">
        <f>O29</f>
        <v>186175</v>
      </c>
      <c r="P28" s="21">
        <f>P29</f>
        <v>188095</v>
      </c>
      <c r="Q28" s="26">
        <f>Q29</f>
        <v>194875</v>
      </c>
    </row>
    <row r="29" spans="1:17" ht="45.75" customHeight="1" x14ac:dyDescent="0.25">
      <c r="A29" s="16"/>
      <c r="B29" s="9"/>
      <c r="C29" s="17"/>
      <c r="D29" s="91" t="s">
        <v>40</v>
      </c>
      <c r="E29" s="92"/>
      <c r="F29" s="92"/>
      <c r="G29" s="92"/>
      <c r="H29" s="92"/>
      <c r="I29" s="93"/>
      <c r="J29" s="10">
        <v>137</v>
      </c>
      <c r="K29" s="13">
        <v>2</v>
      </c>
      <c r="L29" s="13">
        <v>3</v>
      </c>
      <c r="M29" s="45">
        <v>6720000000</v>
      </c>
      <c r="N29" s="11">
        <v>0</v>
      </c>
      <c r="O29" s="21">
        <f>O31+O34</f>
        <v>186175</v>
      </c>
      <c r="P29" s="21">
        <f>P31+P34</f>
        <v>188095</v>
      </c>
      <c r="Q29" s="26">
        <f>Q31+Q34</f>
        <v>194875</v>
      </c>
    </row>
    <row r="30" spans="1:17" ht="32.25" customHeight="1" x14ac:dyDescent="0.25">
      <c r="A30" s="16"/>
      <c r="B30" s="9"/>
      <c r="C30" s="17"/>
      <c r="D30" s="18"/>
      <c r="E30" s="43"/>
      <c r="F30" s="91" t="s">
        <v>41</v>
      </c>
      <c r="G30" s="92"/>
      <c r="H30" s="92"/>
      <c r="I30" s="93"/>
      <c r="J30" s="30">
        <v>137</v>
      </c>
      <c r="K30" s="31">
        <v>2</v>
      </c>
      <c r="L30" s="31">
        <v>3</v>
      </c>
      <c r="M30" s="45">
        <v>6720051180</v>
      </c>
      <c r="N30" s="32">
        <v>0</v>
      </c>
      <c r="O30" s="33">
        <f>O31+O34</f>
        <v>186175</v>
      </c>
      <c r="P30" s="33">
        <f>P31+P34</f>
        <v>188095</v>
      </c>
      <c r="Q30" s="34">
        <f>Q31+Q34</f>
        <v>194875</v>
      </c>
    </row>
    <row r="31" spans="1:17" ht="30.75" customHeight="1" x14ac:dyDescent="0.25">
      <c r="A31" s="16"/>
      <c r="B31" s="9"/>
      <c r="C31" s="17"/>
      <c r="D31" s="18"/>
      <c r="E31" s="18"/>
      <c r="F31" s="72" t="s">
        <v>13</v>
      </c>
      <c r="G31" s="72"/>
      <c r="H31" s="72"/>
      <c r="I31" s="72"/>
      <c r="J31" s="10">
        <v>137</v>
      </c>
      <c r="K31" s="13">
        <v>2</v>
      </c>
      <c r="L31" s="13">
        <v>3</v>
      </c>
      <c r="M31" s="45">
        <v>6720051180</v>
      </c>
      <c r="N31" s="11" t="s">
        <v>12</v>
      </c>
      <c r="O31" s="21">
        <f>O32+O33</f>
        <v>185500</v>
      </c>
      <c r="P31" s="21">
        <f>P32+P33</f>
        <v>185500</v>
      </c>
      <c r="Q31" s="26">
        <f>Q32+Q33</f>
        <v>185500</v>
      </c>
    </row>
    <row r="32" spans="1:17" ht="30" customHeight="1" x14ac:dyDescent="0.25">
      <c r="A32" s="16"/>
      <c r="B32" s="9"/>
      <c r="C32" s="17"/>
      <c r="D32" s="18"/>
      <c r="E32" s="18"/>
      <c r="F32" s="76" t="s">
        <v>36</v>
      </c>
      <c r="G32" s="76"/>
      <c r="H32" s="76"/>
      <c r="I32" s="76"/>
      <c r="J32" s="10">
        <v>137</v>
      </c>
      <c r="K32" s="13">
        <v>2</v>
      </c>
      <c r="L32" s="13">
        <v>3</v>
      </c>
      <c r="M32" s="45">
        <v>6720051180</v>
      </c>
      <c r="N32" s="11">
        <v>121</v>
      </c>
      <c r="O32" s="21">
        <v>142500</v>
      </c>
      <c r="P32" s="21">
        <v>142500</v>
      </c>
      <c r="Q32" s="26">
        <v>142500</v>
      </c>
    </row>
    <row r="33" spans="1:17" ht="59.25" customHeight="1" x14ac:dyDescent="0.25">
      <c r="A33" s="16"/>
      <c r="B33" s="9"/>
      <c r="C33" s="17"/>
      <c r="D33" s="18"/>
      <c r="E33" s="18"/>
      <c r="F33" s="76" t="s">
        <v>34</v>
      </c>
      <c r="G33" s="76"/>
      <c r="H33" s="76"/>
      <c r="I33" s="76"/>
      <c r="J33" s="10">
        <v>137</v>
      </c>
      <c r="K33" s="13">
        <v>2</v>
      </c>
      <c r="L33" s="13">
        <v>3</v>
      </c>
      <c r="M33" s="45">
        <v>6720051180</v>
      </c>
      <c r="N33" s="11">
        <v>129</v>
      </c>
      <c r="O33" s="21">
        <v>43000</v>
      </c>
      <c r="P33" s="21">
        <v>43000</v>
      </c>
      <c r="Q33" s="26">
        <v>43000</v>
      </c>
    </row>
    <row r="34" spans="1:17" ht="33" customHeight="1" x14ac:dyDescent="0.25">
      <c r="A34" s="16"/>
      <c r="B34" s="9"/>
      <c r="C34" s="17"/>
      <c r="D34" s="18"/>
      <c r="E34" s="18"/>
      <c r="F34" s="72" t="s">
        <v>2</v>
      </c>
      <c r="G34" s="72"/>
      <c r="H34" s="72"/>
      <c r="I34" s="72"/>
      <c r="J34" s="10">
        <v>137</v>
      </c>
      <c r="K34" s="13">
        <v>2</v>
      </c>
      <c r="L34" s="13">
        <v>3</v>
      </c>
      <c r="M34" s="45">
        <v>6720051180</v>
      </c>
      <c r="N34" s="11" t="s">
        <v>1</v>
      </c>
      <c r="O34" s="21">
        <f>O35</f>
        <v>675</v>
      </c>
      <c r="P34" s="21">
        <f>P35</f>
        <v>2595</v>
      </c>
      <c r="Q34" s="26">
        <f>Q35</f>
        <v>9375</v>
      </c>
    </row>
    <row r="35" spans="1:17" ht="32.25" customHeight="1" x14ac:dyDescent="0.25">
      <c r="A35" s="16"/>
      <c r="B35" s="9"/>
      <c r="C35" s="17"/>
      <c r="D35" s="18"/>
      <c r="E35" s="18"/>
      <c r="F35" s="76" t="s">
        <v>30</v>
      </c>
      <c r="G35" s="76"/>
      <c r="H35" s="76"/>
      <c r="I35" s="76"/>
      <c r="J35" s="10">
        <v>137</v>
      </c>
      <c r="K35" s="13">
        <v>2</v>
      </c>
      <c r="L35" s="13">
        <v>3</v>
      </c>
      <c r="M35" s="45">
        <v>6720051180</v>
      </c>
      <c r="N35" s="11">
        <v>244</v>
      </c>
      <c r="O35" s="21">
        <v>675</v>
      </c>
      <c r="P35" s="21">
        <v>2595</v>
      </c>
      <c r="Q35" s="26">
        <v>9375</v>
      </c>
    </row>
    <row r="36" spans="1:17" ht="46.5" customHeight="1" x14ac:dyDescent="0.25">
      <c r="A36" s="94" t="s">
        <v>11</v>
      </c>
      <c r="B36" s="95"/>
      <c r="C36" s="95"/>
      <c r="D36" s="95"/>
      <c r="E36" s="95"/>
      <c r="F36" s="95"/>
      <c r="G36" s="95"/>
      <c r="H36" s="95"/>
      <c r="I36" s="96"/>
      <c r="J36" s="7">
        <v>137</v>
      </c>
      <c r="K36" s="15">
        <v>3</v>
      </c>
      <c r="L36" s="15">
        <v>0</v>
      </c>
      <c r="M36" s="44">
        <v>0</v>
      </c>
      <c r="N36" s="8">
        <v>0</v>
      </c>
      <c r="O36" s="20">
        <f>O37+O43+O49</f>
        <v>426600</v>
      </c>
      <c r="P36" s="20">
        <f>P37+P43+P49</f>
        <v>426600</v>
      </c>
      <c r="Q36" s="20">
        <f>Q37+Q43+Q49</f>
        <v>426600</v>
      </c>
    </row>
    <row r="37" spans="1:17" ht="21.75" customHeight="1" x14ac:dyDescent="0.25">
      <c r="A37" s="16"/>
      <c r="B37" s="9"/>
      <c r="C37" s="104" t="s">
        <v>10</v>
      </c>
      <c r="D37" s="105"/>
      <c r="E37" s="105"/>
      <c r="F37" s="105"/>
      <c r="G37" s="105"/>
      <c r="H37" s="105"/>
      <c r="I37" s="106"/>
      <c r="J37" s="7">
        <v>137</v>
      </c>
      <c r="K37" s="15">
        <v>3</v>
      </c>
      <c r="L37" s="15">
        <v>4</v>
      </c>
      <c r="M37" s="44">
        <v>0</v>
      </c>
      <c r="N37" s="8">
        <v>0</v>
      </c>
      <c r="O37" s="20">
        <f>O39</f>
        <v>6600</v>
      </c>
      <c r="P37" s="20">
        <f>P39</f>
        <v>6600</v>
      </c>
      <c r="Q37" s="25">
        <f>Q39</f>
        <v>6600</v>
      </c>
    </row>
    <row r="38" spans="1:17" ht="64.5" customHeight="1" x14ac:dyDescent="0.25">
      <c r="A38" s="16"/>
      <c r="B38" s="9"/>
      <c r="C38" s="67"/>
      <c r="D38" s="73" t="s">
        <v>65</v>
      </c>
      <c r="E38" s="74"/>
      <c r="F38" s="74"/>
      <c r="G38" s="74"/>
      <c r="H38" s="74"/>
      <c r="I38" s="75"/>
      <c r="J38" s="10">
        <v>137</v>
      </c>
      <c r="K38" s="13">
        <v>3</v>
      </c>
      <c r="L38" s="13">
        <v>4</v>
      </c>
      <c r="M38" s="45">
        <v>6000000000</v>
      </c>
      <c r="N38" s="11">
        <v>0</v>
      </c>
      <c r="O38" s="21">
        <f t="shared" ref="O38:Q40" si="0">O39</f>
        <v>6600</v>
      </c>
      <c r="P38" s="21">
        <f t="shared" si="0"/>
        <v>6600</v>
      </c>
      <c r="Q38" s="26">
        <f t="shared" si="0"/>
        <v>6600</v>
      </c>
    </row>
    <row r="39" spans="1:17" ht="43.5" customHeight="1" x14ac:dyDescent="0.25">
      <c r="A39" s="16"/>
      <c r="B39" s="9"/>
      <c r="C39" s="17"/>
      <c r="D39" s="91" t="s">
        <v>40</v>
      </c>
      <c r="E39" s="92"/>
      <c r="F39" s="92"/>
      <c r="G39" s="92"/>
      <c r="H39" s="92"/>
      <c r="I39" s="93"/>
      <c r="J39" s="10">
        <v>137</v>
      </c>
      <c r="K39" s="13">
        <v>3</v>
      </c>
      <c r="L39" s="13">
        <v>4</v>
      </c>
      <c r="M39" s="45">
        <v>6720000000</v>
      </c>
      <c r="N39" s="11">
        <v>0</v>
      </c>
      <c r="O39" s="21">
        <f t="shared" si="0"/>
        <v>6600</v>
      </c>
      <c r="P39" s="21">
        <f t="shared" si="0"/>
        <v>6600</v>
      </c>
      <c r="Q39" s="26">
        <f t="shared" si="0"/>
        <v>6600</v>
      </c>
    </row>
    <row r="40" spans="1:17" ht="76.5" customHeight="1" x14ac:dyDescent="0.25">
      <c r="A40" s="16"/>
      <c r="B40" s="9"/>
      <c r="C40" s="17"/>
      <c r="D40" s="91" t="s">
        <v>42</v>
      </c>
      <c r="E40" s="92"/>
      <c r="F40" s="92"/>
      <c r="G40" s="92"/>
      <c r="H40" s="92"/>
      <c r="I40" s="93"/>
      <c r="J40" s="30">
        <v>137</v>
      </c>
      <c r="K40" s="31">
        <v>3</v>
      </c>
      <c r="L40" s="31">
        <v>4</v>
      </c>
      <c r="M40" s="45">
        <v>6720059302</v>
      </c>
      <c r="N40" s="32">
        <v>0</v>
      </c>
      <c r="O40" s="33">
        <f t="shared" si="0"/>
        <v>6600</v>
      </c>
      <c r="P40" s="33">
        <f t="shared" si="0"/>
        <v>6600</v>
      </c>
      <c r="Q40" s="34">
        <f t="shared" si="0"/>
        <v>6600</v>
      </c>
    </row>
    <row r="41" spans="1:17" ht="30.75" customHeight="1" x14ac:dyDescent="0.25">
      <c r="A41" s="16"/>
      <c r="B41" s="9"/>
      <c r="C41" s="17"/>
      <c r="D41" s="18"/>
      <c r="E41" s="18"/>
      <c r="F41" s="72" t="s">
        <v>2</v>
      </c>
      <c r="G41" s="72"/>
      <c r="H41" s="72"/>
      <c r="I41" s="72"/>
      <c r="J41" s="10">
        <v>137</v>
      </c>
      <c r="K41" s="13">
        <v>3</v>
      </c>
      <c r="L41" s="13">
        <v>4</v>
      </c>
      <c r="M41" s="45">
        <v>6720059302</v>
      </c>
      <c r="N41" s="11" t="s">
        <v>1</v>
      </c>
      <c r="O41" s="33">
        <f>O42</f>
        <v>6600</v>
      </c>
      <c r="P41" s="33">
        <f>P42</f>
        <v>6600</v>
      </c>
      <c r="Q41" s="34">
        <f>Q42</f>
        <v>6600</v>
      </c>
    </row>
    <row r="42" spans="1:17" ht="31.5" customHeight="1" x14ac:dyDescent="0.25">
      <c r="A42" s="16"/>
      <c r="B42" s="9"/>
      <c r="C42" s="17"/>
      <c r="D42" s="18"/>
      <c r="E42" s="18"/>
      <c r="F42" s="76" t="s">
        <v>30</v>
      </c>
      <c r="G42" s="76"/>
      <c r="H42" s="76"/>
      <c r="I42" s="76"/>
      <c r="J42" s="10">
        <v>137</v>
      </c>
      <c r="K42" s="13">
        <v>3</v>
      </c>
      <c r="L42" s="13">
        <v>4</v>
      </c>
      <c r="M42" s="45">
        <v>6720059302</v>
      </c>
      <c r="N42" s="11">
        <v>244</v>
      </c>
      <c r="O42" s="33">
        <v>6600</v>
      </c>
      <c r="P42" s="33">
        <v>6600</v>
      </c>
      <c r="Q42" s="34">
        <v>6600</v>
      </c>
    </row>
    <row r="43" spans="1:17" ht="26.25" customHeight="1" x14ac:dyDescent="0.25">
      <c r="A43" s="16"/>
      <c r="B43" s="9"/>
      <c r="C43" s="104" t="s">
        <v>9</v>
      </c>
      <c r="D43" s="105"/>
      <c r="E43" s="105"/>
      <c r="F43" s="105"/>
      <c r="G43" s="105"/>
      <c r="H43" s="105"/>
      <c r="I43" s="106"/>
      <c r="J43" s="7">
        <v>137</v>
      </c>
      <c r="K43" s="15">
        <v>3</v>
      </c>
      <c r="L43" s="15">
        <v>10</v>
      </c>
      <c r="M43" s="44">
        <v>0</v>
      </c>
      <c r="N43" s="8">
        <v>0</v>
      </c>
      <c r="O43" s="35">
        <f>O45</f>
        <v>390000</v>
      </c>
      <c r="P43" s="35">
        <f>P45</f>
        <v>390000</v>
      </c>
      <c r="Q43" s="35">
        <f>Q45</f>
        <v>390000</v>
      </c>
    </row>
    <row r="44" spans="1:17" ht="58.5" customHeight="1" x14ac:dyDescent="0.25">
      <c r="A44" s="16"/>
      <c r="B44" s="9"/>
      <c r="C44" s="67"/>
      <c r="D44" s="73" t="s">
        <v>65</v>
      </c>
      <c r="E44" s="74"/>
      <c r="F44" s="74"/>
      <c r="G44" s="74"/>
      <c r="H44" s="74"/>
      <c r="I44" s="75"/>
      <c r="J44" s="10">
        <v>137</v>
      </c>
      <c r="K44" s="13">
        <v>3</v>
      </c>
      <c r="L44" s="13">
        <v>10</v>
      </c>
      <c r="M44" s="45">
        <v>6000000000</v>
      </c>
      <c r="N44" s="11">
        <v>0</v>
      </c>
      <c r="O44" s="33">
        <f>O45</f>
        <v>390000</v>
      </c>
      <c r="P44" s="33">
        <f t="shared" ref="P44:Q46" si="1">P45</f>
        <v>390000</v>
      </c>
      <c r="Q44" s="33">
        <f t="shared" si="1"/>
        <v>390000</v>
      </c>
    </row>
    <row r="45" spans="1:17" ht="45" customHeight="1" x14ac:dyDescent="0.25">
      <c r="A45" s="16"/>
      <c r="B45" s="9"/>
      <c r="C45" s="17"/>
      <c r="D45" s="73" t="s">
        <v>49</v>
      </c>
      <c r="E45" s="74"/>
      <c r="F45" s="74"/>
      <c r="G45" s="74"/>
      <c r="H45" s="74"/>
      <c r="I45" s="75"/>
      <c r="J45" s="10">
        <v>137</v>
      </c>
      <c r="K45" s="13">
        <v>3</v>
      </c>
      <c r="L45" s="13">
        <v>10</v>
      </c>
      <c r="M45" s="45">
        <v>6730000000</v>
      </c>
      <c r="N45" s="11">
        <v>0</v>
      </c>
      <c r="O45" s="33">
        <f>O46</f>
        <v>390000</v>
      </c>
      <c r="P45" s="33">
        <f t="shared" si="1"/>
        <v>390000</v>
      </c>
      <c r="Q45" s="33">
        <f t="shared" si="1"/>
        <v>390000</v>
      </c>
    </row>
    <row r="46" spans="1:17" ht="60" customHeight="1" x14ac:dyDescent="0.25">
      <c r="A46" s="16"/>
      <c r="B46" s="9"/>
      <c r="C46" s="17"/>
      <c r="D46" s="63"/>
      <c r="E46" s="73" t="s">
        <v>43</v>
      </c>
      <c r="F46" s="74"/>
      <c r="G46" s="74"/>
      <c r="H46" s="74"/>
      <c r="I46" s="75"/>
      <c r="J46" s="10">
        <v>137</v>
      </c>
      <c r="K46" s="13">
        <v>3</v>
      </c>
      <c r="L46" s="13">
        <v>10</v>
      </c>
      <c r="M46" s="45">
        <v>6730095020</v>
      </c>
      <c r="N46" s="11">
        <v>0</v>
      </c>
      <c r="O46" s="33">
        <f>O47</f>
        <v>390000</v>
      </c>
      <c r="P46" s="33">
        <f t="shared" si="1"/>
        <v>390000</v>
      </c>
      <c r="Q46" s="33">
        <f t="shared" si="1"/>
        <v>390000</v>
      </c>
    </row>
    <row r="47" spans="1:17" ht="33" customHeight="1" x14ac:dyDescent="0.25">
      <c r="A47" s="16"/>
      <c r="B47" s="9"/>
      <c r="C47" s="17"/>
      <c r="D47" s="18"/>
      <c r="E47" s="18"/>
      <c r="F47" s="72" t="s">
        <v>2</v>
      </c>
      <c r="G47" s="72"/>
      <c r="H47" s="72"/>
      <c r="I47" s="72"/>
      <c r="J47" s="10">
        <v>137</v>
      </c>
      <c r="K47" s="13">
        <v>3</v>
      </c>
      <c r="L47" s="13">
        <v>10</v>
      </c>
      <c r="M47" s="45">
        <v>6730095020</v>
      </c>
      <c r="N47" s="11" t="s">
        <v>1</v>
      </c>
      <c r="O47" s="33">
        <f>O48</f>
        <v>390000</v>
      </c>
      <c r="P47" s="33">
        <f>P48</f>
        <v>390000</v>
      </c>
      <c r="Q47" s="33">
        <f>Q48</f>
        <v>390000</v>
      </c>
    </row>
    <row r="48" spans="1:17" ht="31.5" customHeight="1" x14ac:dyDescent="0.25">
      <c r="A48" s="16"/>
      <c r="B48" s="9"/>
      <c r="C48" s="17"/>
      <c r="D48" s="18"/>
      <c r="E48" s="18"/>
      <c r="F48" s="76" t="s">
        <v>30</v>
      </c>
      <c r="G48" s="76"/>
      <c r="H48" s="76"/>
      <c r="I48" s="76"/>
      <c r="J48" s="10">
        <v>137</v>
      </c>
      <c r="K48" s="13">
        <v>3</v>
      </c>
      <c r="L48" s="13">
        <v>10</v>
      </c>
      <c r="M48" s="45">
        <v>6730095020</v>
      </c>
      <c r="N48" s="32">
        <v>244</v>
      </c>
      <c r="O48" s="33">
        <v>390000</v>
      </c>
      <c r="P48" s="21">
        <v>390000</v>
      </c>
      <c r="Q48" s="26">
        <v>390000</v>
      </c>
    </row>
    <row r="49" spans="1:17" ht="51" customHeight="1" x14ac:dyDescent="0.25">
      <c r="A49" s="16"/>
      <c r="B49" s="9"/>
      <c r="C49" s="17"/>
      <c r="D49" s="18"/>
      <c r="E49" s="18"/>
      <c r="F49" s="107" t="s">
        <v>31</v>
      </c>
      <c r="G49" s="108"/>
      <c r="H49" s="108"/>
      <c r="I49" s="109"/>
      <c r="J49" s="7">
        <v>137</v>
      </c>
      <c r="K49" s="15">
        <v>3</v>
      </c>
      <c r="L49" s="15">
        <v>14</v>
      </c>
      <c r="M49" s="44">
        <v>0</v>
      </c>
      <c r="N49" s="8">
        <v>0</v>
      </c>
      <c r="O49" s="20">
        <f>O51</f>
        <v>30000</v>
      </c>
      <c r="P49" s="20">
        <f>P51</f>
        <v>30000</v>
      </c>
      <c r="Q49" s="20">
        <f>Q51</f>
        <v>30000</v>
      </c>
    </row>
    <row r="50" spans="1:17" ht="63.75" customHeight="1" x14ac:dyDescent="0.25">
      <c r="A50" s="16"/>
      <c r="B50" s="9"/>
      <c r="C50" s="17"/>
      <c r="D50" s="18"/>
      <c r="E50" s="18"/>
      <c r="F50" s="87" t="s">
        <v>65</v>
      </c>
      <c r="G50" s="102"/>
      <c r="H50" s="102"/>
      <c r="I50" s="103"/>
      <c r="J50" s="10">
        <v>137</v>
      </c>
      <c r="K50" s="13">
        <v>3</v>
      </c>
      <c r="L50" s="13">
        <v>14</v>
      </c>
      <c r="M50" s="45">
        <v>6000000000</v>
      </c>
      <c r="N50" s="11">
        <v>0</v>
      </c>
      <c r="O50" s="21">
        <f t="shared" ref="O50:Q53" si="2">O51</f>
        <v>30000</v>
      </c>
      <c r="P50" s="21">
        <f t="shared" si="2"/>
        <v>30000</v>
      </c>
      <c r="Q50" s="21">
        <f t="shared" si="2"/>
        <v>30000</v>
      </c>
    </row>
    <row r="51" spans="1:17" ht="62.25" customHeight="1" x14ac:dyDescent="0.25">
      <c r="A51" s="16"/>
      <c r="B51" s="9"/>
      <c r="C51" s="17"/>
      <c r="D51" s="18"/>
      <c r="E51" s="18"/>
      <c r="F51" s="84" t="s">
        <v>50</v>
      </c>
      <c r="G51" s="85"/>
      <c r="H51" s="85"/>
      <c r="I51" s="86"/>
      <c r="J51" s="10">
        <v>137</v>
      </c>
      <c r="K51" s="13">
        <v>3</v>
      </c>
      <c r="L51" s="13">
        <v>14</v>
      </c>
      <c r="M51" s="45">
        <v>6740000000</v>
      </c>
      <c r="N51" s="11">
        <v>0</v>
      </c>
      <c r="O51" s="21">
        <f t="shared" si="2"/>
        <v>30000</v>
      </c>
      <c r="P51" s="21">
        <f t="shared" si="2"/>
        <v>30000</v>
      </c>
      <c r="Q51" s="21">
        <f t="shared" si="2"/>
        <v>30000</v>
      </c>
    </row>
    <row r="52" spans="1:17" ht="18" customHeight="1" x14ac:dyDescent="0.25">
      <c r="A52" s="16"/>
      <c r="B52" s="9"/>
      <c r="C52" s="17"/>
      <c r="D52" s="18"/>
      <c r="E52" s="18"/>
      <c r="F52" s="84" t="s">
        <v>32</v>
      </c>
      <c r="G52" s="85"/>
      <c r="H52" s="85"/>
      <c r="I52" s="86"/>
      <c r="J52" s="10">
        <v>137</v>
      </c>
      <c r="K52" s="13">
        <v>3</v>
      </c>
      <c r="L52" s="13">
        <v>14</v>
      </c>
      <c r="M52" s="45">
        <v>6740020040</v>
      </c>
      <c r="N52" s="11">
        <v>0</v>
      </c>
      <c r="O52" s="21">
        <f t="shared" si="2"/>
        <v>30000</v>
      </c>
      <c r="P52" s="21">
        <f t="shared" si="2"/>
        <v>30000</v>
      </c>
      <c r="Q52" s="21">
        <f t="shared" si="2"/>
        <v>30000</v>
      </c>
    </row>
    <row r="53" spans="1:17" ht="49.5" customHeight="1" x14ac:dyDescent="0.25">
      <c r="A53" s="16"/>
      <c r="B53" s="9"/>
      <c r="C53" s="17"/>
      <c r="D53" s="18"/>
      <c r="E53" s="18"/>
      <c r="F53" s="87" t="s">
        <v>33</v>
      </c>
      <c r="G53" s="88"/>
      <c r="H53" s="88"/>
      <c r="I53" s="89"/>
      <c r="J53" s="10">
        <v>137</v>
      </c>
      <c r="K53" s="13">
        <v>3</v>
      </c>
      <c r="L53" s="13">
        <v>14</v>
      </c>
      <c r="M53" s="45">
        <v>6740020040</v>
      </c>
      <c r="N53" s="11">
        <v>240</v>
      </c>
      <c r="O53" s="21">
        <f t="shared" si="2"/>
        <v>30000</v>
      </c>
      <c r="P53" s="21">
        <f t="shared" si="2"/>
        <v>30000</v>
      </c>
      <c r="Q53" s="21">
        <f t="shared" si="2"/>
        <v>30000</v>
      </c>
    </row>
    <row r="54" spans="1:17" ht="31.5" customHeight="1" x14ac:dyDescent="0.25">
      <c r="A54" s="16"/>
      <c r="B54" s="9"/>
      <c r="C54" s="17"/>
      <c r="D54" s="18"/>
      <c r="E54" s="18"/>
      <c r="F54" s="87" t="s">
        <v>30</v>
      </c>
      <c r="G54" s="88"/>
      <c r="H54" s="88"/>
      <c r="I54" s="89"/>
      <c r="J54" s="10">
        <v>137</v>
      </c>
      <c r="K54" s="13">
        <v>3</v>
      </c>
      <c r="L54" s="13">
        <v>14</v>
      </c>
      <c r="M54" s="45">
        <v>6740020040</v>
      </c>
      <c r="N54" s="11">
        <v>244</v>
      </c>
      <c r="O54" s="21">
        <v>30000</v>
      </c>
      <c r="P54" s="21">
        <v>30000</v>
      </c>
      <c r="Q54" s="26">
        <v>30000</v>
      </c>
    </row>
    <row r="55" spans="1:17" ht="24" customHeight="1" x14ac:dyDescent="0.25">
      <c r="A55" s="94" t="s">
        <v>8</v>
      </c>
      <c r="B55" s="95"/>
      <c r="C55" s="95"/>
      <c r="D55" s="95"/>
      <c r="E55" s="95"/>
      <c r="F55" s="95"/>
      <c r="G55" s="95"/>
      <c r="H55" s="95"/>
      <c r="I55" s="96"/>
      <c r="J55" s="7">
        <v>137</v>
      </c>
      <c r="K55" s="15">
        <v>4</v>
      </c>
      <c r="L55" s="15">
        <v>0</v>
      </c>
      <c r="M55" s="44">
        <v>0</v>
      </c>
      <c r="N55" s="8">
        <v>0</v>
      </c>
      <c r="O55" s="20">
        <f>O56</f>
        <v>961700</v>
      </c>
      <c r="P55" s="20">
        <f>P56</f>
        <v>1084900</v>
      </c>
      <c r="Q55" s="20">
        <f>Q56</f>
        <v>1119900</v>
      </c>
    </row>
    <row r="56" spans="1:17" ht="25.5" customHeight="1" x14ac:dyDescent="0.25">
      <c r="A56" s="16"/>
      <c r="B56" s="9"/>
      <c r="C56" s="104" t="s">
        <v>35</v>
      </c>
      <c r="D56" s="105"/>
      <c r="E56" s="105"/>
      <c r="F56" s="105"/>
      <c r="G56" s="105"/>
      <c r="H56" s="105"/>
      <c r="I56" s="106"/>
      <c r="J56" s="7">
        <v>137</v>
      </c>
      <c r="K56" s="15">
        <v>4</v>
      </c>
      <c r="L56" s="15">
        <v>9</v>
      </c>
      <c r="M56" s="44">
        <v>0</v>
      </c>
      <c r="N56" s="8">
        <v>0</v>
      </c>
      <c r="O56" s="20">
        <f>O58</f>
        <v>961700</v>
      </c>
      <c r="P56" s="20">
        <f>P58</f>
        <v>1084900</v>
      </c>
      <c r="Q56" s="25">
        <f>Q58</f>
        <v>1119900</v>
      </c>
    </row>
    <row r="57" spans="1:17" ht="60.75" customHeight="1" x14ac:dyDescent="0.25">
      <c r="A57" s="16"/>
      <c r="B57" s="9"/>
      <c r="C57" s="67"/>
      <c r="D57" s="73" t="s">
        <v>65</v>
      </c>
      <c r="E57" s="74"/>
      <c r="F57" s="74"/>
      <c r="G57" s="74"/>
      <c r="H57" s="74"/>
      <c r="I57" s="75"/>
      <c r="J57" s="10">
        <v>137</v>
      </c>
      <c r="K57" s="13">
        <v>4</v>
      </c>
      <c r="L57" s="13">
        <v>9</v>
      </c>
      <c r="M57" s="45">
        <v>6000000000</v>
      </c>
      <c r="N57" s="11">
        <v>0</v>
      </c>
      <c r="O57" s="21">
        <f>O58</f>
        <v>961700</v>
      </c>
      <c r="P57" s="21">
        <f t="shared" ref="P57:Q59" si="3">P58</f>
        <v>1084900</v>
      </c>
      <c r="Q57" s="26">
        <f t="shared" si="3"/>
        <v>1119900</v>
      </c>
    </row>
    <row r="58" spans="1:17" ht="33" customHeight="1" x14ac:dyDescent="0.25">
      <c r="A58" s="16"/>
      <c r="B58" s="9"/>
      <c r="C58" s="17"/>
      <c r="D58" s="73" t="s">
        <v>59</v>
      </c>
      <c r="E58" s="74"/>
      <c r="F58" s="74"/>
      <c r="G58" s="74"/>
      <c r="H58" s="74"/>
      <c r="I58" s="75"/>
      <c r="J58" s="10">
        <v>137</v>
      </c>
      <c r="K58" s="13">
        <v>4</v>
      </c>
      <c r="L58" s="13">
        <v>9</v>
      </c>
      <c r="M58" s="45">
        <v>6750000000</v>
      </c>
      <c r="N58" s="11">
        <v>0</v>
      </c>
      <c r="O58" s="21">
        <f>O59</f>
        <v>961700</v>
      </c>
      <c r="P58" s="21">
        <f t="shared" si="3"/>
        <v>1084900</v>
      </c>
      <c r="Q58" s="26">
        <f t="shared" si="3"/>
        <v>1119900</v>
      </c>
    </row>
    <row r="59" spans="1:17" ht="49.5" customHeight="1" x14ac:dyDescent="0.25">
      <c r="A59" s="16"/>
      <c r="B59" s="9"/>
      <c r="C59" s="17"/>
      <c r="D59" s="73" t="s">
        <v>44</v>
      </c>
      <c r="E59" s="74"/>
      <c r="F59" s="74"/>
      <c r="G59" s="74"/>
      <c r="H59" s="74"/>
      <c r="I59" s="75"/>
      <c r="J59" s="10">
        <v>137</v>
      </c>
      <c r="K59" s="13">
        <v>4</v>
      </c>
      <c r="L59" s="13">
        <v>9</v>
      </c>
      <c r="M59" s="45">
        <v>6750095280</v>
      </c>
      <c r="N59" s="11">
        <v>0</v>
      </c>
      <c r="O59" s="21">
        <f>O60</f>
        <v>961700</v>
      </c>
      <c r="P59" s="21">
        <f t="shared" si="3"/>
        <v>1084900</v>
      </c>
      <c r="Q59" s="26">
        <f t="shared" si="3"/>
        <v>1119900</v>
      </c>
    </row>
    <row r="60" spans="1:17" ht="37.5" customHeight="1" x14ac:dyDescent="0.25">
      <c r="A60" s="16"/>
      <c r="B60" s="9"/>
      <c r="C60" s="17"/>
      <c r="D60" s="18"/>
      <c r="E60" s="18"/>
      <c r="F60" s="72" t="s">
        <v>2</v>
      </c>
      <c r="G60" s="72"/>
      <c r="H60" s="72"/>
      <c r="I60" s="72"/>
      <c r="J60" s="10">
        <v>137</v>
      </c>
      <c r="K60" s="13">
        <v>4</v>
      </c>
      <c r="L60" s="13">
        <v>9</v>
      </c>
      <c r="M60" s="45">
        <v>6750095280</v>
      </c>
      <c r="N60" s="11" t="s">
        <v>1</v>
      </c>
      <c r="O60" s="21">
        <f>O61</f>
        <v>961700</v>
      </c>
      <c r="P60" s="21">
        <f>P61</f>
        <v>1084900</v>
      </c>
      <c r="Q60" s="26">
        <f>Q61</f>
        <v>1119900</v>
      </c>
    </row>
    <row r="61" spans="1:17" ht="34.5" customHeight="1" x14ac:dyDescent="0.25">
      <c r="A61" s="16"/>
      <c r="B61" s="9"/>
      <c r="C61" s="17"/>
      <c r="D61" s="18"/>
      <c r="E61" s="76" t="s">
        <v>30</v>
      </c>
      <c r="F61" s="76"/>
      <c r="G61" s="76"/>
      <c r="H61" s="76"/>
      <c r="I61" s="76"/>
      <c r="J61" s="10">
        <v>137</v>
      </c>
      <c r="K61" s="13">
        <v>4</v>
      </c>
      <c r="L61" s="13">
        <v>9</v>
      </c>
      <c r="M61" s="45">
        <v>6750095280</v>
      </c>
      <c r="N61" s="11">
        <v>244</v>
      </c>
      <c r="O61" s="21">
        <v>961700</v>
      </c>
      <c r="P61" s="21">
        <v>1084900</v>
      </c>
      <c r="Q61" s="26">
        <v>1119900</v>
      </c>
    </row>
    <row r="62" spans="1:17" ht="31.5" customHeight="1" x14ac:dyDescent="0.25">
      <c r="A62" s="94" t="s">
        <v>7</v>
      </c>
      <c r="B62" s="95"/>
      <c r="C62" s="95"/>
      <c r="D62" s="95"/>
      <c r="E62" s="95"/>
      <c r="F62" s="95"/>
      <c r="G62" s="95"/>
      <c r="H62" s="95"/>
      <c r="I62" s="96"/>
      <c r="J62" s="7">
        <v>137</v>
      </c>
      <c r="K62" s="15">
        <v>5</v>
      </c>
      <c r="L62" s="15">
        <v>0</v>
      </c>
      <c r="M62" s="44">
        <v>0</v>
      </c>
      <c r="N62" s="8">
        <v>0</v>
      </c>
      <c r="O62" s="20">
        <f>O63</f>
        <v>3976300</v>
      </c>
      <c r="P62" s="20">
        <f>P63</f>
        <v>4299900</v>
      </c>
      <c r="Q62" s="25">
        <f>Q63</f>
        <v>3819700</v>
      </c>
    </row>
    <row r="63" spans="1:17" ht="21.75" customHeight="1" x14ac:dyDescent="0.25">
      <c r="A63" s="16"/>
      <c r="B63" s="9"/>
      <c r="C63" s="104" t="s">
        <v>6</v>
      </c>
      <c r="D63" s="105"/>
      <c r="E63" s="105"/>
      <c r="F63" s="105"/>
      <c r="G63" s="105"/>
      <c r="H63" s="105"/>
      <c r="I63" s="106"/>
      <c r="J63" s="7">
        <v>137</v>
      </c>
      <c r="K63" s="15">
        <v>5</v>
      </c>
      <c r="L63" s="15">
        <v>3</v>
      </c>
      <c r="M63" s="44">
        <v>0</v>
      </c>
      <c r="N63" s="8">
        <v>0</v>
      </c>
      <c r="O63" s="20">
        <f t="shared" ref="O63:Q64" si="4">O65</f>
        <v>3976300</v>
      </c>
      <c r="P63" s="20">
        <f t="shared" si="4"/>
        <v>4299900</v>
      </c>
      <c r="Q63" s="25">
        <f t="shared" si="4"/>
        <v>3819700</v>
      </c>
    </row>
    <row r="64" spans="1:17" ht="62.25" customHeight="1" x14ac:dyDescent="0.25">
      <c r="A64" s="16"/>
      <c r="B64" s="9"/>
      <c r="C64" s="67"/>
      <c r="D64" s="73" t="s">
        <v>65</v>
      </c>
      <c r="E64" s="74"/>
      <c r="F64" s="74"/>
      <c r="G64" s="74"/>
      <c r="H64" s="74"/>
      <c r="I64" s="75"/>
      <c r="J64" s="10">
        <v>137</v>
      </c>
      <c r="K64" s="13">
        <v>5</v>
      </c>
      <c r="L64" s="13">
        <v>3</v>
      </c>
      <c r="M64" s="47">
        <v>0</v>
      </c>
      <c r="N64" s="11">
        <v>0</v>
      </c>
      <c r="O64" s="21">
        <f t="shared" si="4"/>
        <v>3976300</v>
      </c>
      <c r="P64" s="21">
        <f t="shared" si="4"/>
        <v>4299900</v>
      </c>
      <c r="Q64" s="26">
        <f t="shared" si="4"/>
        <v>3819700</v>
      </c>
    </row>
    <row r="65" spans="1:17" ht="46.5" customHeight="1" x14ac:dyDescent="0.25">
      <c r="A65" s="16"/>
      <c r="B65" s="9"/>
      <c r="C65" s="17"/>
      <c r="D65" s="73" t="s">
        <v>51</v>
      </c>
      <c r="E65" s="74"/>
      <c r="F65" s="74"/>
      <c r="G65" s="74"/>
      <c r="H65" s="74"/>
      <c r="I65" s="75"/>
      <c r="J65" s="10">
        <v>137</v>
      </c>
      <c r="K65" s="13">
        <v>5</v>
      </c>
      <c r="L65" s="13">
        <v>3</v>
      </c>
      <c r="M65" s="45">
        <v>6760000000</v>
      </c>
      <c r="N65" s="11">
        <v>0</v>
      </c>
      <c r="O65" s="21">
        <f t="shared" ref="O65:Q67" si="5">O66</f>
        <v>3976300</v>
      </c>
      <c r="P65" s="21">
        <f t="shared" si="5"/>
        <v>4299900</v>
      </c>
      <c r="Q65" s="26">
        <f t="shared" si="5"/>
        <v>3819700</v>
      </c>
    </row>
    <row r="66" spans="1:17" ht="48" customHeight="1" x14ac:dyDescent="0.25">
      <c r="A66" s="16"/>
      <c r="B66" s="9"/>
      <c r="C66" s="17"/>
      <c r="D66" s="64"/>
      <c r="E66" s="73" t="s">
        <v>45</v>
      </c>
      <c r="F66" s="74"/>
      <c r="G66" s="74"/>
      <c r="H66" s="74"/>
      <c r="I66" s="75"/>
      <c r="J66" s="10">
        <v>137</v>
      </c>
      <c r="K66" s="13">
        <v>5</v>
      </c>
      <c r="L66" s="13">
        <v>3</v>
      </c>
      <c r="M66" s="45">
        <v>6760095310</v>
      </c>
      <c r="N66" s="11">
        <v>0</v>
      </c>
      <c r="O66" s="21">
        <f t="shared" si="5"/>
        <v>3976300</v>
      </c>
      <c r="P66" s="21">
        <f t="shared" si="5"/>
        <v>4299900</v>
      </c>
      <c r="Q66" s="26">
        <f t="shared" si="5"/>
        <v>3819700</v>
      </c>
    </row>
    <row r="67" spans="1:17" ht="36.75" customHeight="1" x14ac:dyDescent="0.25">
      <c r="A67" s="16"/>
      <c r="B67" s="9"/>
      <c r="C67" s="17"/>
      <c r="D67" s="18"/>
      <c r="E67" s="18"/>
      <c r="F67" s="72" t="s">
        <v>2</v>
      </c>
      <c r="G67" s="72"/>
      <c r="H67" s="72"/>
      <c r="I67" s="72"/>
      <c r="J67" s="10">
        <v>137</v>
      </c>
      <c r="K67" s="13">
        <v>5</v>
      </c>
      <c r="L67" s="13">
        <v>3</v>
      </c>
      <c r="M67" s="45">
        <v>6760095310</v>
      </c>
      <c r="N67" s="11" t="s">
        <v>1</v>
      </c>
      <c r="O67" s="21">
        <f t="shared" si="5"/>
        <v>3976300</v>
      </c>
      <c r="P67" s="21">
        <f t="shared" si="5"/>
        <v>4299900</v>
      </c>
      <c r="Q67" s="26">
        <f t="shared" si="5"/>
        <v>3819700</v>
      </c>
    </row>
    <row r="68" spans="1:17" ht="32.25" customHeight="1" x14ac:dyDescent="0.25">
      <c r="A68" s="16"/>
      <c r="B68" s="9"/>
      <c r="C68" s="17"/>
      <c r="D68" s="18"/>
      <c r="E68" s="18"/>
      <c r="F68" s="76" t="s">
        <v>30</v>
      </c>
      <c r="G68" s="76"/>
      <c r="H68" s="76"/>
      <c r="I68" s="76"/>
      <c r="J68" s="10">
        <v>137</v>
      </c>
      <c r="K68" s="13">
        <v>5</v>
      </c>
      <c r="L68" s="13">
        <v>3</v>
      </c>
      <c r="M68" s="45">
        <v>6760095310</v>
      </c>
      <c r="N68" s="11">
        <v>244</v>
      </c>
      <c r="O68" s="21">
        <v>3976300</v>
      </c>
      <c r="P68" s="21">
        <v>4299900</v>
      </c>
      <c r="Q68" s="26">
        <v>3819700</v>
      </c>
    </row>
    <row r="69" spans="1:17" ht="15" customHeight="1" x14ac:dyDescent="0.25">
      <c r="A69" s="122" t="s">
        <v>37</v>
      </c>
      <c r="B69" s="123"/>
      <c r="C69" s="123"/>
      <c r="D69" s="123"/>
      <c r="E69" s="123"/>
      <c r="F69" s="123"/>
      <c r="G69" s="123"/>
      <c r="H69" s="123"/>
      <c r="I69" s="124"/>
      <c r="J69" s="38">
        <v>137</v>
      </c>
      <c r="K69" s="39">
        <v>8</v>
      </c>
      <c r="L69" s="39">
        <v>0</v>
      </c>
      <c r="M69" s="48">
        <v>0</v>
      </c>
      <c r="N69" s="40">
        <v>0</v>
      </c>
      <c r="O69" s="35">
        <f>O70</f>
        <v>2294800</v>
      </c>
      <c r="P69" s="35">
        <f>P70</f>
        <v>2294800</v>
      </c>
      <c r="Q69" s="37">
        <f>Q70</f>
        <v>2294800</v>
      </c>
    </row>
    <row r="70" spans="1:17" ht="15" customHeight="1" x14ac:dyDescent="0.25">
      <c r="A70" s="41"/>
      <c r="B70" s="42"/>
      <c r="C70" s="110" t="s">
        <v>5</v>
      </c>
      <c r="D70" s="111"/>
      <c r="E70" s="111"/>
      <c r="F70" s="111"/>
      <c r="G70" s="111"/>
      <c r="H70" s="111"/>
      <c r="I70" s="112"/>
      <c r="J70" s="38">
        <v>137</v>
      </c>
      <c r="K70" s="39">
        <v>8</v>
      </c>
      <c r="L70" s="39">
        <v>1</v>
      </c>
      <c r="M70" s="48">
        <v>0</v>
      </c>
      <c r="N70" s="40">
        <v>0</v>
      </c>
      <c r="O70" s="35">
        <f>O73</f>
        <v>2294800</v>
      </c>
      <c r="P70" s="35">
        <f>P73</f>
        <v>2294800</v>
      </c>
      <c r="Q70" s="37">
        <f>Q73</f>
        <v>2294800</v>
      </c>
    </row>
    <row r="71" spans="1:17" ht="59.25" customHeight="1" x14ac:dyDescent="0.25">
      <c r="A71" s="41"/>
      <c r="B71" s="42"/>
      <c r="C71" s="68"/>
      <c r="D71" s="73" t="s">
        <v>65</v>
      </c>
      <c r="E71" s="74"/>
      <c r="F71" s="74"/>
      <c r="G71" s="74"/>
      <c r="H71" s="74"/>
      <c r="I71" s="75"/>
      <c r="J71" s="10">
        <v>137</v>
      </c>
      <c r="K71" s="13">
        <v>8</v>
      </c>
      <c r="L71" s="13">
        <v>1</v>
      </c>
      <c r="M71" s="45">
        <v>6000000000</v>
      </c>
      <c r="N71" s="11">
        <v>0</v>
      </c>
      <c r="O71" s="21">
        <f t="shared" ref="O71:Q72" si="6">O72</f>
        <v>2294800</v>
      </c>
      <c r="P71" s="21">
        <f t="shared" si="6"/>
        <v>2294800</v>
      </c>
      <c r="Q71" s="26">
        <f t="shared" si="6"/>
        <v>2294800</v>
      </c>
    </row>
    <row r="72" spans="1:17" ht="45" customHeight="1" x14ac:dyDescent="0.25">
      <c r="A72" s="16"/>
      <c r="B72" s="9"/>
      <c r="C72" s="17"/>
      <c r="D72" s="73" t="s">
        <v>52</v>
      </c>
      <c r="E72" s="74"/>
      <c r="F72" s="74"/>
      <c r="G72" s="74"/>
      <c r="H72" s="74"/>
      <c r="I72" s="75"/>
      <c r="J72" s="10">
        <v>137</v>
      </c>
      <c r="K72" s="13">
        <v>8</v>
      </c>
      <c r="L72" s="13">
        <v>1</v>
      </c>
      <c r="M72" s="45">
        <v>6770000000</v>
      </c>
      <c r="N72" s="11">
        <v>0</v>
      </c>
      <c r="O72" s="21">
        <f t="shared" si="6"/>
        <v>2294800</v>
      </c>
      <c r="P72" s="21">
        <f t="shared" si="6"/>
        <v>2294800</v>
      </c>
      <c r="Q72" s="26">
        <f t="shared" si="6"/>
        <v>2294800</v>
      </c>
    </row>
    <row r="73" spans="1:17" ht="48" customHeight="1" x14ac:dyDescent="0.25">
      <c r="A73" s="16"/>
      <c r="B73" s="9"/>
      <c r="C73" s="17"/>
      <c r="D73" s="64"/>
      <c r="E73" s="73" t="s">
        <v>46</v>
      </c>
      <c r="F73" s="74"/>
      <c r="G73" s="74"/>
      <c r="H73" s="74"/>
      <c r="I73" s="75"/>
      <c r="J73" s="10">
        <v>137</v>
      </c>
      <c r="K73" s="13">
        <v>8</v>
      </c>
      <c r="L73" s="13">
        <v>1</v>
      </c>
      <c r="M73" s="45">
        <v>6770095220</v>
      </c>
      <c r="N73" s="11">
        <v>0</v>
      </c>
      <c r="O73" s="21">
        <f>O76+O74</f>
        <v>2294800</v>
      </c>
      <c r="P73" s="21">
        <f>P76+P74</f>
        <v>2294800</v>
      </c>
      <c r="Q73" s="26">
        <f>Q76+Q74</f>
        <v>2294800</v>
      </c>
    </row>
    <row r="74" spans="1:17" ht="30.75" customHeight="1" x14ac:dyDescent="0.25">
      <c r="A74" s="16"/>
      <c r="B74" s="9"/>
      <c r="C74" s="17"/>
      <c r="D74" s="18"/>
      <c r="E74" s="18"/>
      <c r="F74" s="87" t="s">
        <v>2</v>
      </c>
      <c r="G74" s="88"/>
      <c r="H74" s="88"/>
      <c r="I74" s="89"/>
      <c r="J74" s="10">
        <v>137</v>
      </c>
      <c r="K74" s="13">
        <v>8</v>
      </c>
      <c r="L74" s="13">
        <v>1</v>
      </c>
      <c r="M74" s="45">
        <v>6770095220</v>
      </c>
      <c r="N74" s="11">
        <v>240</v>
      </c>
      <c r="O74" s="21">
        <f>O75</f>
        <v>600000</v>
      </c>
      <c r="P74" s="21">
        <f>P75</f>
        <v>600000</v>
      </c>
      <c r="Q74" s="21">
        <f>Q75</f>
        <v>600000</v>
      </c>
    </row>
    <row r="75" spans="1:17" ht="30" customHeight="1" x14ac:dyDescent="0.25">
      <c r="A75" s="16"/>
      <c r="B75" s="9"/>
      <c r="C75" s="17"/>
      <c r="D75" s="18"/>
      <c r="E75" s="18"/>
      <c r="F75" s="90" t="s">
        <v>30</v>
      </c>
      <c r="G75" s="90"/>
      <c r="H75" s="90"/>
      <c r="I75" s="90"/>
      <c r="J75" s="30">
        <v>137</v>
      </c>
      <c r="K75" s="31">
        <v>8</v>
      </c>
      <c r="L75" s="31">
        <v>1</v>
      </c>
      <c r="M75" s="45">
        <v>6770095220</v>
      </c>
      <c r="N75" s="32">
        <v>244</v>
      </c>
      <c r="O75" s="33">
        <v>600000</v>
      </c>
      <c r="P75" s="33">
        <v>600000</v>
      </c>
      <c r="Q75" s="34">
        <v>600000</v>
      </c>
    </row>
    <row r="76" spans="1:17" ht="33" customHeight="1" x14ac:dyDescent="0.25">
      <c r="A76" s="16"/>
      <c r="B76" s="9"/>
      <c r="C76" s="17"/>
      <c r="D76" s="18"/>
      <c r="E76" s="18"/>
      <c r="F76" s="72" t="s">
        <v>47</v>
      </c>
      <c r="G76" s="72"/>
      <c r="H76" s="72"/>
      <c r="I76" s="72"/>
      <c r="J76" s="10">
        <v>137</v>
      </c>
      <c r="K76" s="13">
        <v>8</v>
      </c>
      <c r="L76" s="13">
        <v>1</v>
      </c>
      <c r="M76" s="45">
        <v>6770075080</v>
      </c>
      <c r="N76" s="11">
        <v>0</v>
      </c>
      <c r="O76" s="21">
        <v>1694800</v>
      </c>
      <c r="P76" s="21">
        <v>1694800</v>
      </c>
      <c r="Q76" s="26">
        <v>1694800</v>
      </c>
    </row>
    <row r="77" spans="1:17" ht="21.75" customHeight="1" x14ac:dyDescent="0.25">
      <c r="A77" s="53"/>
      <c r="B77" s="54"/>
      <c r="C77" s="52"/>
      <c r="D77" s="55"/>
      <c r="E77" s="55"/>
      <c r="F77" s="116" t="s">
        <v>4</v>
      </c>
      <c r="G77" s="117"/>
      <c r="H77" s="117"/>
      <c r="I77" s="118"/>
      <c r="J77" s="10">
        <v>137</v>
      </c>
      <c r="K77" s="13">
        <v>8</v>
      </c>
      <c r="L77" s="13">
        <v>1</v>
      </c>
      <c r="M77" s="45">
        <v>6770075080</v>
      </c>
      <c r="N77" s="11">
        <v>540</v>
      </c>
      <c r="O77" s="21">
        <v>1694800</v>
      </c>
      <c r="P77" s="21">
        <v>1694800</v>
      </c>
      <c r="Q77" s="26">
        <v>1694800</v>
      </c>
    </row>
    <row r="78" spans="1:17" ht="18" customHeight="1" x14ac:dyDescent="0.25">
      <c r="A78" s="119" t="s">
        <v>53</v>
      </c>
      <c r="B78" s="120"/>
      <c r="C78" s="120"/>
      <c r="D78" s="120"/>
      <c r="E78" s="120"/>
      <c r="F78" s="120"/>
      <c r="G78" s="120"/>
      <c r="H78" s="120"/>
      <c r="I78" s="121"/>
      <c r="J78" s="7">
        <v>137</v>
      </c>
      <c r="K78" s="15">
        <v>10</v>
      </c>
      <c r="L78" s="15">
        <v>0</v>
      </c>
      <c r="M78" s="44">
        <v>0</v>
      </c>
      <c r="N78" s="8">
        <v>0</v>
      </c>
      <c r="O78" s="20">
        <f>O81+O85</f>
        <v>1234900</v>
      </c>
      <c r="P78" s="20">
        <f>P79+P85</f>
        <v>267500</v>
      </c>
      <c r="Q78" s="25">
        <f>Q79+Q87</f>
        <v>267500</v>
      </c>
    </row>
    <row r="79" spans="1:17" ht="18" customHeight="1" x14ac:dyDescent="0.25">
      <c r="A79" s="50"/>
      <c r="B79" s="51"/>
      <c r="C79" s="51"/>
      <c r="D79" s="51"/>
      <c r="E79" s="51"/>
      <c r="F79" s="97" t="s">
        <v>60</v>
      </c>
      <c r="G79" s="98"/>
      <c r="H79" s="98"/>
      <c r="I79" s="99"/>
      <c r="J79" s="10">
        <v>137</v>
      </c>
      <c r="K79" s="13">
        <v>10</v>
      </c>
      <c r="L79" s="13">
        <v>1</v>
      </c>
      <c r="M79" s="47">
        <v>0</v>
      </c>
      <c r="N79" s="11">
        <v>0</v>
      </c>
      <c r="O79" s="21">
        <f>O84</f>
        <v>267500</v>
      </c>
      <c r="P79" s="21">
        <f>P84</f>
        <v>267500</v>
      </c>
      <c r="Q79" s="26">
        <f>Q84</f>
        <v>267500</v>
      </c>
    </row>
    <row r="80" spans="1:17" ht="58.5" customHeight="1" x14ac:dyDescent="0.25">
      <c r="A80" s="50"/>
      <c r="B80" s="51"/>
      <c r="C80" s="51"/>
      <c r="D80" s="51"/>
      <c r="E80" s="51"/>
      <c r="F80" s="97" t="s">
        <v>65</v>
      </c>
      <c r="G80" s="100"/>
      <c r="H80" s="100"/>
      <c r="I80" s="101"/>
      <c r="J80" s="10">
        <v>137</v>
      </c>
      <c r="K80" s="13">
        <v>10</v>
      </c>
      <c r="L80" s="13">
        <v>1</v>
      </c>
      <c r="M80" s="47">
        <v>600000000</v>
      </c>
      <c r="N80" s="11">
        <v>0</v>
      </c>
      <c r="O80" s="21">
        <f t="shared" ref="O80:Q81" si="7">O83</f>
        <v>267500</v>
      </c>
      <c r="P80" s="21">
        <f t="shared" si="7"/>
        <v>267500</v>
      </c>
      <c r="Q80" s="26">
        <f t="shared" si="7"/>
        <v>267500</v>
      </c>
    </row>
    <row r="81" spans="1:17" ht="59.25" customHeight="1" x14ac:dyDescent="0.25">
      <c r="A81" s="50"/>
      <c r="B81" s="51"/>
      <c r="C81" s="51"/>
      <c r="D81" s="51"/>
      <c r="E81" s="51"/>
      <c r="F81" s="97" t="s">
        <v>61</v>
      </c>
      <c r="G81" s="98"/>
      <c r="H81" s="98"/>
      <c r="I81" s="99"/>
      <c r="J81" s="10">
        <v>137</v>
      </c>
      <c r="K81" s="13">
        <v>10</v>
      </c>
      <c r="L81" s="13">
        <v>1</v>
      </c>
      <c r="M81" s="47">
        <v>671000000</v>
      </c>
      <c r="N81" s="11">
        <v>0</v>
      </c>
      <c r="O81" s="21">
        <f t="shared" si="7"/>
        <v>267500</v>
      </c>
      <c r="P81" s="21">
        <f t="shared" si="7"/>
        <v>267500</v>
      </c>
      <c r="Q81" s="26">
        <f t="shared" si="7"/>
        <v>267500</v>
      </c>
    </row>
    <row r="82" spans="1:17" ht="18" customHeight="1" x14ac:dyDescent="0.25">
      <c r="A82" s="50"/>
      <c r="B82" s="51"/>
      <c r="C82" s="56"/>
      <c r="D82" s="97" t="s">
        <v>62</v>
      </c>
      <c r="E82" s="98"/>
      <c r="F82" s="98"/>
      <c r="G82" s="98"/>
      <c r="H82" s="98"/>
      <c r="I82" s="99"/>
      <c r="J82" s="10">
        <v>137</v>
      </c>
      <c r="K82" s="13">
        <v>10</v>
      </c>
      <c r="L82" s="13">
        <v>1</v>
      </c>
      <c r="M82" s="47">
        <v>6710025050</v>
      </c>
      <c r="N82" s="11">
        <v>0</v>
      </c>
      <c r="O82" s="21">
        <f>O84</f>
        <v>267500</v>
      </c>
      <c r="P82" s="21">
        <f>P84</f>
        <v>267500</v>
      </c>
      <c r="Q82" s="26">
        <f>Q84</f>
        <v>267500</v>
      </c>
    </row>
    <row r="83" spans="1:17" ht="18" customHeight="1" x14ac:dyDescent="0.25">
      <c r="A83" s="50"/>
      <c r="B83" s="51"/>
      <c r="C83" s="56"/>
      <c r="D83" s="56"/>
      <c r="E83" s="98" t="s">
        <v>63</v>
      </c>
      <c r="F83" s="98"/>
      <c r="G83" s="98"/>
      <c r="H83" s="98"/>
      <c r="I83" s="99"/>
      <c r="J83" s="10">
        <v>137</v>
      </c>
      <c r="K83" s="13">
        <v>10</v>
      </c>
      <c r="L83" s="13">
        <v>1</v>
      </c>
      <c r="M83" s="47">
        <v>6710025050</v>
      </c>
      <c r="N83" s="11">
        <v>300</v>
      </c>
      <c r="O83" s="21">
        <f>O84</f>
        <v>267500</v>
      </c>
      <c r="P83" s="21">
        <f>P84</f>
        <v>267500</v>
      </c>
      <c r="Q83" s="26">
        <f>Q84</f>
        <v>267500</v>
      </c>
    </row>
    <row r="84" spans="1:17" ht="18" customHeight="1" x14ac:dyDescent="0.25">
      <c r="A84" s="50"/>
      <c r="B84" s="51"/>
      <c r="C84" s="51"/>
      <c r="D84" s="97" t="s">
        <v>64</v>
      </c>
      <c r="E84" s="98"/>
      <c r="F84" s="98"/>
      <c r="G84" s="98"/>
      <c r="H84" s="98"/>
      <c r="I84" s="99"/>
      <c r="J84" s="10">
        <v>137</v>
      </c>
      <c r="K84" s="13">
        <v>10</v>
      </c>
      <c r="L84" s="13">
        <v>1</v>
      </c>
      <c r="M84" s="47">
        <v>6710025050</v>
      </c>
      <c r="N84" s="11">
        <v>312</v>
      </c>
      <c r="O84" s="21">
        <v>267500</v>
      </c>
      <c r="P84" s="21">
        <v>267500</v>
      </c>
      <c r="Q84" s="26">
        <v>267500</v>
      </c>
    </row>
    <row r="85" spans="1:17" ht="18" customHeight="1" x14ac:dyDescent="0.25">
      <c r="A85" s="16"/>
      <c r="B85" s="9"/>
      <c r="C85" s="107" t="s">
        <v>54</v>
      </c>
      <c r="D85" s="108"/>
      <c r="E85" s="108"/>
      <c r="F85" s="108"/>
      <c r="G85" s="108"/>
      <c r="H85" s="108"/>
      <c r="I85" s="109"/>
      <c r="J85" s="7">
        <v>137</v>
      </c>
      <c r="K85" s="15">
        <v>10</v>
      </c>
      <c r="L85" s="15">
        <v>3</v>
      </c>
      <c r="M85" s="44">
        <v>0</v>
      </c>
      <c r="N85" s="8">
        <v>0</v>
      </c>
      <c r="O85" s="20">
        <v>967400</v>
      </c>
      <c r="P85" s="20">
        <v>0</v>
      </c>
      <c r="Q85" s="25">
        <v>0</v>
      </c>
    </row>
    <row r="86" spans="1:17" ht="60" customHeight="1" x14ac:dyDescent="0.25">
      <c r="A86" s="16"/>
      <c r="B86" s="9"/>
      <c r="C86" s="87" t="s">
        <v>65</v>
      </c>
      <c r="D86" s="102"/>
      <c r="E86" s="102"/>
      <c r="F86" s="102"/>
      <c r="G86" s="102"/>
      <c r="H86" s="102"/>
      <c r="I86" s="103"/>
      <c r="J86" s="13">
        <v>137</v>
      </c>
      <c r="K86" s="13">
        <v>10</v>
      </c>
      <c r="L86" s="69">
        <v>3</v>
      </c>
      <c r="M86" s="70">
        <v>0</v>
      </c>
      <c r="N86" s="71">
        <v>0</v>
      </c>
      <c r="O86" s="21">
        <v>967400</v>
      </c>
      <c r="P86" s="26">
        <v>0</v>
      </c>
      <c r="Q86" s="26">
        <v>0</v>
      </c>
    </row>
    <row r="87" spans="1:17" ht="49.5" customHeight="1" x14ac:dyDescent="0.25">
      <c r="A87" s="16"/>
      <c r="B87" s="9"/>
      <c r="C87" s="84" t="s">
        <v>55</v>
      </c>
      <c r="D87" s="85"/>
      <c r="E87" s="85"/>
      <c r="F87" s="85"/>
      <c r="G87" s="85"/>
      <c r="H87" s="85"/>
      <c r="I87" s="86"/>
      <c r="J87" s="10">
        <v>137</v>
      </c>
      <c r="K87" s="13">
        <v>10</v>
      </c>
      <c r="L87" s="13">
        <v>3</v>
      </c>
      <c r="M87" s="45">
        <v>6780000000</v>
      </c>
      <c r="N87" s="11">
        <v>0</v>
      </c>
      <c r="O87" s="21">
        <v>967400</v>
      </c>
      <c r="P87" s="21">
        <v>0</v>
      </c>
      <c r="Q87" s="26">
        <v>0</v>
      </c>
    </row>
    <row r="88" spans="1:17" ht="48.75" customHeight="1" x14ac:dyDescent="0.25">
      <c r="A88" s="16"/>
      <c r="B88" s="9"/>
      <c r="C88" s="84" t="s">
        <v>56</v>
      </c>
      <c r="D88" s="85"/>
      <c r="E88" s="85"/>
      <c r="F88" s="85"/>
      <c r="G88" s="85"/>
      <c r="H88" s="85"/>
      <c r="I88" s="86"/>
      <c r="J88" s="10">
        <v>137</v>
      </c>
      <c r="K88" s="13">
        <v>10</v>
      </c>
      <c r="L88" s="13">
        <v>3</v>
      </c>
      <c r="M88" s="45" t="s">
        <v>58</v>
      </c>
      <c r="N88" s="11">
        <v>0</v>
      </c>
      <c r="O88" s="21">
        <v>967400</v>
      </c>
      <c r="P88" s="21">
        <v>0</v>
      </c>
      <c r="Q88" s="26">
        <v>0</v>
      </c>
    </row>
    <row r="89" spans="1:17" ht="31.5" customHeight="1" x14ac:dyDescent="0.25">
      <c r="A89" s="16"/>
      <c r="B89" s="9"/>
      <c r="C89" s="17"/>
      <c r="D89" s="36"/>
      <c r="E89" s="36"/>
      <c r="F89" s="76" t="s">
        <v>57</v>
      </c>
      <c r="G89" s="76"/>
      <c r="H89" s="76"/>
      <c r="I89" s="76"/>
      <c r="J89" s="10">
        <v>137</v>
      </c>
      <c r="K89" s="13">
        <v>10</v>
      </c>
      <c r="L89" s="13">
        <v>3</v>
      </c>
      <c r="M89" s="45" t="s">
        <v>58</v>
      </c>
      <c r="N89" s="11">
        <v>500</v>
      </c>
      <c r="O89" s="21">
        <v>967400</v>
      </c>
      <c r="P89" s="21">
        <v>0</v>
      </c>
      <c r="Q89" s="26">
        <v>0</v>
      </c>
    </row>
    <row r="90" spans="1:17" ht="33.75" customHeight="1" x14ac:dyDescent="0.25">
      <c r="A90" s="16"/>
      <c r="B90" s="9"/>
      <c r="C90" s="17"/>
      <c r="D90" s="36"/>
      <c r="E90" s="36"/>
      <c r="F90" s="76" t="s">
        <v>4</v>
      </c>
      <c r="G90" s="76"/>
      <c r="H90" s="76"/>
      <c r="I90" s="76"/>
      <c r="J90" s="10">
        <v>137</v>
      </c>
      <c r="K90" s="13">
        <v>10</v>
      </c>
      <c r="L90" s="13">
        <v>3</v>
      </c>
      <c r="M90" s="45" t="s">
        <v>58</v>
      </c>
      <c r="N90" s="11">
        <v>540</v>
      </c>
      <c r="O90" s="21">
        <v>967400</v>
      </c>
      <c r="P90" s="21">
        <v>0</v>
      </c>
      <c r="Q90" s="26">
        <v>0</v>
      </c>
    </row>
    <row r="91" spans="1:17" ht="15.75" customHeight="1" thickBot="1" x14ac:dyDescent="0.3">
      <c r="A91" s="27"/>
      <c r="B91" s="113" t="s">
        <v>29</v>
      </c>
      <c r="C91" s="114"/>
      <c r="D91" s="114"/>
      <c r="E91" s="114"/>
      <c r="F91" s="114"/>
      <c r="G91" s="114"/>
      <c r="H91" s="114"/>
      <c r="I91" s="115"/>
      <c r="J91" s="14"/>
      <c r="K91" s="14"/>
      <c r="L91" s="14"/>
      <c r="M91" s="28"/>
      <c r="N91" s="28"/>
      <c r="O91" s="29">
        <f>O78+O69+O62+O55+O36+O26+O8</f>
        <v>12005275</v>
      </c>
      <c r="P91" s="29">
        <f>P8+P26+P36+P55+P62+P69+P78</f>
        <v>11486595</v>
      </c>
      <c r="Q91" s="29">
        <f>Q8+Q26+Q36+Q55+Q62+Q69+Q78</f>
        <v>11048175</v>
      </c>
    </row>
    <row r="95" spans="1:17" x14ac:dyDescent="0.25">
      <c r="H95" s="12"/>
    </row>
  </sheetData>
  <mergeCells count="86">
    <mergeCell ref="D71:I71"/>
    <mergeCell ref="A69:I69"/>
    <mergeCell ref="C63:I63"/>
    <mergeCell ref="A62:I62"/>
    <mergeCell ref="D65:I65"/>
    <mergeCell ref="D64:I64"/>
    <mergeCell ref="F68:I68"/>
    <mergeCell ref="E66:I66"/>
    <mergeCell ref="F67:I67"/>
    <mergeCell ref="F53:I53"/>
    <mergeCell ref="D57:I57"/>
    <mergeCell ref="F54:I54"/>
    <mergeCell ref="F52:I52"/>
    <mergeCell ref="D58:I58"/>
    <mergeCell ref="D40:I40"/>
    <mergeCell ref="F35:I35"/>
    <mergeCell ref="F34:I34"/>
    <mergeCell ref="D38:I38"/>
    <mergeCell ref="D39:I39"/>
    <mergeCell ref="C37:I37"/>
    <mergeCell ref="A36:I36"/>
    <mergeCell ref="D45:I45"/>
    <mergeCell ref="C70:I70"/>
    <mergeCell ref="E46:I46"/>
    <mergeCell ref="B91:I91"/>
    <mergeCell ref="D72:I72"/>
    <mergeCell ref="F77:I77"/>
    <mergeCell ref="F81:I81"/>
    <mergeCell ref="D82:I82"/>
    <mergeCell ref="F90:I90"/>
    <mergeCell ref="C85:I85"/>
    <mergeCell ref="A78:I78"/>
    <mergeCell ref="F79:I79"/>
    <mergeCell ref="C56:I56"/>
    <mergeCell ref="E61:I61"/>
    <mergeCell ref="A55:I55"/>
    <mergeCell ref="F51:I51"/>
    <mergeCell ref="F89:I89"/>
    <mergeCell ref="D84:I84"/>
    <mergeCell ref="F80:I80"/>
    <mergeCell ref="C86:I86"/>
    <mergeCell ref="E83:I83"/>
    <mergeCell ref="A26:I26"/>
    <mergeCell ref="D28:I28"/>
    <mergeCell ref="F23:I23"/>
    <mergeCell ref="F33:I33"/>
    <mergeCell ref="C88:I88"/>
    <mergeCell ref="F60:I60"/>
    <mergeCell ref="D59:I59"/>
    <mergeCell ref="D44:I44"/>
    <mergeCell ref="F50:I50"/>
    <mergeCell ref="C27:I27"/>
    <mergeCell ref="F41:I41"/>
    <mergeCell ref="F48:I48"/>
    <mergeCell ref="F42:I42"/>
    <mergeCell ref="F49:I49"/>
    <mergeCell ref="F47:I47"/>
    <mergeCell ref="C43:I43"/>
    <mergeCell ref="A4:Q5"/>
    <mergeCell ref="F13:I13"/>
    <mergeCell ref="F20:I20"/>
    <mergeCell ref="C87:I87"/>
    <mergeCell ref="F76:I76"/>
    <mergeCell ref="F74:I74"/>
    <mergeCell ref="E73:I73"/>
    <mergeCell ref="F75:I75"/>
    <mergeCell ref="F30:I30"/>
    <mergeCell ref="F21:I21"/>
    <mergeCell ref="F22:I22"/>
    <mergeCell ref="D29:I29"/>
    <mergeCell ref="F32:I32"/>
    <mergeCell ref="F31:I31"/>
    <mergeCell ref="F24:I24"/>
    <mergeCell ref="F25:I25"/>
    <mergeCell ref="F19:I19"/>
    <mergeCell ref="D17:I17"/>
    <mergeCell ref="F14:I14"/>
    <mergeCell ref="A7:I7"/>
    <mergeCell ref="A8:I8"/>
    <mergeCell ref="C9:I9"/>
    <mergeCell ref="F15:I15"/>
    <mergeCell ref="E18:I18"/>
    <mergeCell ref="F11:I11"/>
    <mergeCell ref="D16:I16"/>
    <mergeCell ref="D10:I10"/>
    <mergeCell ref="E12:I12"/>
  </mergeCells>
  <phoneticPr fontId="9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2017-12-20T06:28:16Z</cp:lastPrinted>
  <dcterms:created xsi:type="dcterms:W3CDTF">2014-11-25T05:49:02Z</dcterms:created>
  <dcterms:modified xsi:type="dcterms:W3CDTF">2018-01-08T15:21:57Z</dcterms:modified>
</cp:coreProperties>
</file>